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autoCompressPictures="0"/>
  <bookViews>
    <workbookView xWindow="8320" yWindow="1600" windowWidth="25600" windowHeight="15620" tabRatio="500"/>
  </bookViews>
  <sheets>
    <sheet name="REGISTAR UZ_24" sheetId="1" r:id="rId1"/>
  </sheets>
  <calcPr calcId="140001" concurrentCalc="0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63" i="1" l="1"/>
  <c r="H762" i="1"/>
  <c r="H717" i="1"/>
  <c r="H715" i="1"/>
  <c r="H702" i="1"/>
  <c r="H700" i="1"/>
  <c r="H691" i="1"/>
  <c r="H663" i="1"/>
  <c r="H649" i="1"/>
  <c r="H639" i="1"/>
  <c r="H635" i="1"/>
  <c r="H634" i="1"/>
  <c r="H633" i="1"/>
  <c r="H630" i="1"/>
  <c r="H620" i="1"/>
  <c r="H575" i="1"/>
  <c r="H573" i="1"/>
  <c r="H521" i="1"/>
  <c r="H454" i="1"/>
  <c r="H439" i="1"/>
  <c r="H436" i="1"/>
  <c r="H354" i="1"/>
  <c r="H344" i="1"/>
  <c r="H280" i="1"/>
  <c r="H279" i="1"/>
  <c r="H258" i="1"/>
  <c r="H252" i="1"/>
  <c r="H237" i="1"/>
  <c r="H155" i="1"/>
  <c r="H117" i="1"/>
  <c r="H55" i="1"/>
  <c r="H46" i="1"/>
  <c r="H20" i="1"/>
</calcChain>
</file>

<file path=xl/sharedStrings.xml><?xml version="1.0" encoding="utf-8"?>
<sst xmlns="http://schemas.openxmlformats.org/spreadsheetml/2006/main" count="4518" uniqueCount="4379">
  <si>
    <t>Redni br.</t>
  </si>
  <si>
    <t>UČENIČKA ZADRUGA</t>
  </si>
  <si>
    <t>ŠKOLA</t>
  </si>
  <si>
    <t>MJESTO I ADRESA</t>
  </si>
  <si>
    <t>OIB USTANOVE</t>
  </si>
  <si>
    <t>TELEFON/FAX</t>
  </si>
  <si>
    <t>MAIL</t>
  </si>
  <si>
    <t>VODITELJ</t>
  </si>
  <si>
    <t>I. ZAGREBAČKA ŽUPANIJA</t>
  </si>
  <si>
    <t>BALTAZAR</t>
  </si>
  <si>
    <t>OŠ Ivana Perkovca</t>
  </si>
  <si>
    <t>10292  Šenkovec, Zagrebačka cesta 30</t>
  </si>
  <si>
    <t>01/3395 758, 3313 800</t>
  </si>
  <si>
    <t>Gordana Štefančić</t>
  </si>
  <si>
    <t>BAN</t>
  </si>
  <si>
    <t>SŠ Ban Josip Jelačić</t>
  </si>
  <si>
    <t>10290 Zaprešić, Trg dr.Franje Tuđmana 1</t>
  </si>
  <si>
    <t>01/3399 984</t>
  </si>
  <si>
    <t>ured@ss-ban-jjelacic-zapresic.skole.hr</t>
  </si>
  <si>
    <t>Zdravka Kramarić</t>
  </si>
  <si>
    <t>BREZA</t>
  </si>
  <si>
    <t>OŠ Nikole Hribara</t>
  </si>
  <si>
    <t>10410  Velika Gorica, J.R. Boškovića 11</t>
  </si>
  <si>
    <t>01689534191</t>
  </si>
  <si>
    <t>01/6222 134, 6221 578</t>
  </si>
  <si>
    <t>Marijana Marić Lasić</t>
  </si>
  <si>
    <t>BREŽAN</t>
  </si>
  <si>
    <t>OŠ Slavka Kolara</t>
  </si>
  <si>
    <t>10413  Kravarsko, Gajevo 2</t>
  </si>
  <si>
    <t>01/6237 335, 6237 335</t>
  </si>
  <si>
    <t>Anastazija Komljenović</t>
  </si>
  <si>
    <t>ČIČKO</t>
  </si>
  <si>
    <t>OŠ Novo Čiče</t>
  </si>
  <si>
    <t>10415 Novo Čiče, Trg Antuna Cvetkovića 27</t>
  </si>
  <si>
    <t>01/6231 – 420</t>
  </si>
  <si>
    <t>ured@os-novo-cice.skole.hr</t>
  </si>
  <si>
    <t>Ivana Cesarec</t>
  </si>
  <si>
    <t>DAR-MAR</t>
  </si>
  <si>
    <t>OŠ Vukovina</t>
  </si>
  <si>
    <t>10419 Vukovina, Gornje Podotočje, Školska 20/a</t>
  </si>
  <si>
    <t>01/6230 005</t>
  </si>
  <si>
    <t>ured@os-vukovina.skole.hr</t>
  </si>
  <si>
    <t>Nikol Igračić Trupčević</t>
  </si>
  <si>
    <t>DUBRAVICA</t>
  </si>
  <si>
    <t>OŠ Pušća</t>
  </si>
  <si>
    <t>10293 Dubravica, Pavla Štoosa 38</t>
  </si>
  <si>
    <t>00402533812</t>
  </si>
  <si>
    <t>01/3392 917</t>
  </si>
  <si>
    <t>os-pusca@zg.t-com.hr</t>
  </si>
  <si>
    <t>Vedran Iskra</t>
  </si>
  <si>
    <t>EUGEN</t>
  </si>
  <si>
    <t>OŠ Eugena Kvaternika</t>
  </si>
  <si>
    <t>10410 Velika Gorica, Školska 4</t>
  </si>
  <si>
    <t>01172696565</t>
  </si>
  <si>
    <t>01/6221 334</t>
  </si>
  <si>
    <t>ured@os-ekvaternika-velikagorica.skole.hr</t>
  </si>
  <si>
    <t>Nataša Čurić</t>
  </si>
  <si>
    <t>FLORA</t>
  </si>
  <si>
    <t>OŠ "Stjepan Radić"</t>
  </si>
  <si>
    <t>10370  Dugo Selo, Domaćinska 1, Božjakovina</t>
  </si>
  <si>
    <t>01/2763 456, 2763 556</t>
  </si>
  <si>
    <t>Klara Čavar</t>
  </si>
  <si>
    <t>GAJ</t>
  </si>
  <si>
    <t>OŠ Ljudevita Gaja</t>
  </si>
  <si>
    <t>10290  Zaprešić, Ljudevita Gaja 2</t>
  </si>
  <si>
    <t>01/3355 655, 3358 729</t>
  </si>
  <si>
    <t>Nikolina Novak</t>
  </si>
  <si>
    <t>GROZDEK</t>
  </si>
  <si>
    <t>OŠ "Ljubo Babić"</t>
  </si>
  <si>
    <t>10450  Jastrebarsko, A. i D. Starčevića 16</t>
  </si>
  <si>
    <t>01/6284 626, 6281 212</t>
  </si>
  <si>
    <t>Ivana Strmečki Vučina</t>
  </si>
  <si>
    <t>HORUGVA</t>
  </si>
  <si>
    <t>OŠ Rugvica</t>
  </si>
  <si>
    <t xml:space="preserve">10370  Dugo Selo, Posavska 2 </t>
  </si>
  <si>
    <t>01/2760 059, 2760 583</t>
  </si>
  <si>
    <t>Ana Samaržija</t>
  </si>
  <si>
    <t>JABUKA</t>
  </si>
  <si>
    <t>OŠ Milke Trnine</t>
  </si>
  <si>
    <t>10314  Križ, Školska 10</t>
  </si>
  <si>
    <t>01/2824 563, 2824 564</t>
  </si>
  <si>
    <t>Vlado Novosel</t>
  </si>
  <si>
    <t>OŠ Velika Mlaka</t>
  </si>
  <si>
    <t>10408  Velika Mlaka, Brune Bušića bb</t>
  </si>
  <si>
    <t>01/6225 152, 6235 505</t>
  </si>
  <si>
    <t>JAKOVLJE</t>
  </si>
  <si>
    <t>OŠ Jakovlje</t>
  </si>
  <si>
    <t>10297  Jakovlje, Stubička cesta 2</t>
  </si>
  <si>
    <t>01/3351 200</t>
  </si>
  <si>
    <t>Darija Belinić</t>
  </si>
  <si>
    <t>KLOŠTAR</t>
  </si>
  <si>
    <t>OŠ Braće Radić</t>
  </si>
  <si>
    <t>10312  Kloštar Ivanić, Školska 20</t>
  </si>
  <si>
    <t>01/2829 294, 2829 295</t>
  </si>
  <si>
    <t>Martina Sraka</t>
  </si>
  <si>
    <t>KUPA</t>
  </si>
  <si>
    <t>OŠ Vladimir Nazor</t>
  </si>
  <si>
    <t>10451 Pisarovina, Zagrebačka 12</t>
  </si>
  <si>
    <t>01/6291 010, 6291 010</t>
  </si>
  <si>
    <t>Mirjana Štulhofer</t>
  </si>
  <si>
    <t xml:space="preserve">LAJDICA                      </t>
  </si>
  <si>
    <t>OŠ Pokupsko</t>
  </si>
  <si>
    <t>10414  Pokupsko, dr. Franje Tuđmana 49</t>
  </si>
  <si>
    <t>01/6266 136</t>
  </si>
  <si>
    <t>dr. sc. Marija Zbačnik</t>
  </si>
  <si>
    <t>LIBUM</t>
  </si>
  <si>
    <t>OŠ Šćitarjevo</t>
  </si>
  <si>
    <t>10410  Šćitarjevo, Šćitarjevo 104</t>
  </si>
  <si>
    <t>01/6258 235, 6258 778</t>
  </si>
  <si>
    <t>Željko Đerek</t>
  </si>
  <si>
    <t>MARLJIVKO</t>
  </si>
  <si>
    <t>OŠ Vladimir Deščak</t>
  </si>
  <si>
    <t>10431 Sveta Nedelja, Školska 4 (Novaki)</t>
  </si>
  <si>
    <t>01/3372 040</t>
  </si>
  <si>
    <t>ured@os-vladimir-descak.skole.hr</t>
  </si>
  <si>
    <t>Ljiljana Davidović</t>
  </si>
  <si>
    <t xml:space="preserve">MARTINOVAC               </t>
  </si>
  <si>
    <t>OŠ "Ivan Benković"</t>
  </si>
  <si>
    <t>10370  Dugo Selo, Hrvatskog preporoda 68</t>
  </si>
  <si>
    <t>01/2774 491, 2752 323</t>
  </si>
  <si>
    <t>Martina Gracin</t>
  </si>
  <si>
    <t>OKIĆ</t>
  </si>
  <si>
    <t>OŠ Mihaela Šiloboda</t>
  </si>
  <si>
    <t>10435  Sveti Martin pod Okićem, Sv. Martin pod Okoćem 37b</t>
  </si>
  <si>
    <t>01/3382 346, 3336 660</t>
  </si>
  <si>
    <t>Vera Jovanović</t>
  </si>
  <si>
    <t>ORHIDEJA</t>
  </si>
  <si>
    <t>OŠ Bogumila Tonija</t>
  </si>
  <si>
    <t>10430  Samobor, Perkovčeva 90</t>
  </si>
  <si>
    <t>01/3360 151, 3365 976</t>
  </si>
  <si>
    <t>ured@osbtoni.hr</t>
  </si>
  <si>
    <t>Nataša Kletečki</t>
  </si>
  <si>
    <t>PČELICA</t>
  </si>
  <si>
    <t>OŠ Dubrava</t>
  </si>
  <si>
    <t>10342  Dubrava, Sv. Margarete 15</t>
  </si>
  <si>
    <t>01/2725 219, 2725 418</t>
  </si>
  <si>
    <t>Sanja Jandrijević</t>
  </si>
  <si>
    <t>PČELICE</t>
  </si>
  <si>
    <t>OŠ "Kardinal Alojzije Stepinac"</t>
  </si>
  <si>
    <t>10454  Krašić, Krašić bb</t>
  </si>
  <si>
    <t>01/6270 005</t>
  </si>
  <si>
    <t>Nataša Horvatić</t>
  </si>
  <si>
    <t>PERUNIKA</t>
  </si>
  <si>
    <t>OŠ "Gradec"</t>
  </si>
  <si>
    <t>10345  Gradec, Gradec 75</t>
  </si>
  <si>
    <t>01/2797 034</t>
  </si>
  <si>
    <t>Sanja Sišćan</t>
  </si>
  <si>
    <t>PLEMKA</t>
  </si>
  <si>
    <t>OŠ Milana Langa</t>
  </si>
  <si>
    <t>10432  Bregana, Milana Langa 2</t>
  </si>
  <si>
    <t>01/3376 266, 3375 396</t>
  </si>
  <si>
    <t>Kornelija Turić Dorotić</t>
  </si>
  <si>
    <t>PUŽEK BRDOVEČKI</t>
  </si>
  <si>
    <t>OŠ Pavao Belas</t>
  </si>
  <si>
    <t>10291  Prigorje Brdovečko, Ilije Gregorića 28</t>
  </si>
  <si>
    <t>01/3315 216, 3398 420</t>
  </si>
  <si>
    <t>Marta Goričan</t>
  </si>
  <si>
    <t>REGOČEVA GREDICA</t>
  </si>
  <si>
    <t>OŠ Ivane Brlić Mažuranić</t>
  </si>
  <si>
    <t>10291 Prigorje Brdovečko, Kolodvorska 31</t>
  </si>
  <si>
    <t>01/3397-305</t>
  </si>
  <si>
    <t>ured@os-ibmazuranic-prigorjebrdovecko.skole.hr</t>
  </si>
  <si>
    <t>Iva Rešetar</t>
  </si>
  <si>
    <t>RUKE</t>
  </si>
  <si>
    <t>OŠ Krunoslava Kutena</t>
  </si>
  <si>
    <t>10340  Vrbovec, Trg Petra Zrinskog 2</t>
  </si>
  <si>
    <t>01/2791 433, 2794 472</t>
  </si>
  <si>
    <t>Bojan Lugarić</t>
  </si>
  <si>
    <t>STRAŽNIK</t>
  </si>
  <si>
    <t>OŠ Samobor</t>
  </si>
  <si>
    <t>10430  Samobor, Stražnička 14</t>
  </si>
  <si>
    <t>01/3360 314, 3366 057</t>
  </si>
  <si>
    <t>ured@os-samobor.skole.hr</t>
  </si>
  <si>
    <t>Marija Sedlar</t>
  </si>
  <si>
    <t>SUNCE</t>
  </si>
  <si>
    <t>OŠ Ante Kovačića</t>
  </si>
  <si>
    <t>10299  Marija Gorica, Gorički trg 3</t>
  </si>
  <si>
    <t>01/3395 873, 3392 936</t>
  </si>
  <si>
    <t>Renata Šikač</t>
  </si>
  <si>
    <t>SUNCOKRETI</t>
  </si>
  <si>
    <t>COO Lug</t>
  </si>
  <si>
    <t>10432  Lug Samoborski, Bregana, Kneza Zdeslava 2</t>
  </si>
  <si>
    <t>01/3375 248, 3375 309</t>
  </si>
  <si>
    <t>Jadranka Zeman</t>
  </si>
  <si>
    <t>ŠUMSKA JAGODA</t>
  </si>
  <si>
    <t>OŠ Bistra</t>
  </si>
  <si>
    <t>10298 Donja Bistra, Bistranska 30</t>
  </si>
  <si>
    <t>01 3390 016</t>
  </si>
  <si>
    <t>tajnistvo@os-bistra.skole.hr</t>
  </si>
  <si>
    <t>Kristina Vuković Mikić</t>
  </si>
  <si>
    <t>TERRA</t>
  </si>
  <si>
    <t>OŠ Posavski Bregi</t>
  </si>
  <si>
    <t>10311, Posavski Bregi, Savska 70</t>
  </si>
  <si>
    <t>32571753478</t>
  </si>
  <si>
    <t>01/2829 193</t>
  </si>
  <si>
    <t>os.posavski.bregi@zg.t-com.hr</t>
  </si>
  <si>
    <t>Marija Knežević</t>
  </si>
  <si>
    <t>TRSEK</t>
  </si>
  <si>
    <t>SŠ Dragutina Stražimira</t>
  </si>
  <si>
    <t>10380  Sveti Ivan Zelina, Gundulićeva 2a</t>
  </si>
  <si>
    <t>04371929326</t>
  </si>
  <si>
    <t>01/2060 047, 2060 622</t>
  </si>
  <si>
    <t>Ivan Bradarić</t>
  </si>
  <si>
    <t>V.G. IZAZOV</t>
  </si>
  <si>
    <t>COO  Velika Gorica</t>
  </si>
  <si>
    <t>10410  Velika Gorica, Zagrebačka 90</t>
  </si>
  <si>
    <t>01/6221 433, 6252 515</t>
  </si>
  <si>
    <t>Kristina Majdak</t>
  </si>
  <si>
    <t>VIDA</t>
  </si>
  <si>
    <t>Srednja škola Vrbovec</t>
  </si>
  <si>
    <t>10340 Vrbovec, 7. svibnja 2</t>
  </si>
  <si>
    <t>01/2791 109</t>
  </si>
  <si>
    <t>ured@ss-vrbovec.skole.hr</t>
  </si>
  <si>
    <t>Marijana Radić</t>
  </si>
  <si>
    <t>VIŠNJA</t>
  </si>
  <si>
    <t>OŠ Josipa Badalića</t>
  </si>
  <si>
    <t>10313 Graberje Ivanećko, Zagrebačka ul. 11</t>
  </si>
  <si>
    <t>01/2820 110</t>
  </si>
  <si>
    <t>ured@os-jbadalica-graberjeivanicko.skole.hr</t>
  </si>
  <si>
    <t>Ana Ivančin Kovčo</t>
  </si>
  <si>
    <t>VRBA</t>
  </si>
  <si>
    <t>OŠ Marije Jurić Zagorke</t>
  </si>
  <si>
    <t>10340  Vrbovec, Brdo bb</t>
  </si>
  <si>
    <t>01/2792 929, 2792 939</t>
  </si>
  <si>
    <t>ured@os-mjzagorke-vrbovec.skole.hr</t>
  </si>
  <si>
    <t>Barbara Gomerčić</t>
  </si>
  <si>
    <t>VUZEL</t>
  </si>
  <si>
    <t>OŠ Eugena Kumičića</t>
  </si>
  <si>
    <t>10410  Velika Gorica, Josipa Pucekovića 4</t>
  </si>
  <si>
    <t>01/6221 302, 6222 029</t>
  </si>
  <si>
    <t>Tajana Brnić Zidarić</t>
  </si>
  <si>
    <t>ZDENEC</t>
  </si>
  <si>
    <t>OŠ Antuna Augustinčića</t>
  </si>
  <si>
    <t>10290 Zaprešić, Vladimira Nazora 2a</t>
  </si>
  <si>
    <t>01/3310 161</t>
  </si>
  <si>
    <t>Tajana Medvid</t>
  </si>
  <si>
    <t>ZORKA</t>
  </si>
  <si>
    <t>OŠ Josipa Zorića</t>
  </si>
  <si>
    <t>10370 Dugo Selo, Josipa Zorića 86</t>
  </si>
  <si>
    <t>01/2753 604</t>
  </si>
  <si>
    <t>Silvana Piljić</t>
  </si>
  <si>
    <t>II. KRAPINSKO-ZAGORSKA ŽUPANIJA</t>
  </si>
  <si>
    <t>BEDEX</t>
  </si>
  <si>
    <t>OŠ Bedekovčina</t>
  </si>
  <si>
    <t>49221 Bedekovčina, Gajeva 13</t>
  </si>
  <si>
    <t>049/588 200</t>
  </si>
  <si>
    <t>Danijela Paradi</t>
  </si>
  <si>
    <t>BELEC</t>
  </si>
  <si>
    <t>OŠ Belec</t>
  </si>
  <si>
    <t>49254  Belec, Belec 50</t>
  </si>
  <si>
    <t>049/460 124, 460 240</t>
  </si>
  <si>
    <t>Nevenka Puklin</t>
  </si>
  <si>
    <t>BOBI</t>
  </si>
  <si>
    <t>OŠ Vladimir Bosnar</t>
  </si>
  <si>
    <t>49244 Stubičke Toplice, Strmečka cesta 5a</t>
  </si>
  <si>
    <t>07409431299</t>
  </si>
  <si>
    <t>BOŽIĆNICA</t>
  </si>
  <si>
    <t>OŠ Josipa Broza</t>
  </si>
  <si>
    <t>49295  Kumrovec, A. Mihanovića 8</t>
  </si>
  <si>
    <t>049/501 443, 501 849</t>
  </si>
  <si>
    <t>ured@os-josipa-broza-kumrovec.skole.hr</t>
  </si>
  <si>
    <t>Božica Berc</t>
  </si>
  <si>
    <t>DJETLIĆ</t>
  </si>
  <si>
    <t>Centar za odgoj i obrazovanje Krapinske Toplice</t>
  </si>
  <si>
    <t>49217  Krapinske Toplice, Gajeva 2</t>
  </si>
  <si>
    <t>049/500 667, 500 667</t>
  </si>
  <si>
    <t>Željka Šoštar Burek</t>
  </si>
  <si>
    <t>ĐURĐICE ĐURMANEC</t>
  </si>
  <si>
    <t>OŠ Đurmanec</t>
  </si>
  <si>
    <t xml:space="preserve">49225  Đurmanec, Đurmanec bb           </t>
  </si>
  <si>
    <t>049/346 003</t>
  </si>
  <si>
    <t>Gordana Šimunić</t>
  </si>
  <si>
    <t>OŠ Oroslavje</t>
  </si>
  <si>
    <t>49243  Oroslavje, Antuna Mihanovića 6</t>
  </si>
  <si>
    <t>049/284 245, 500 074</t>
  </si>
  <si>
    <t>Mihaela Hučić</t>
  </si>
  <si>
    <t>OŠ Ljudevit Gaj</t>
  </si>
  <si>
    <t>49252 Mihovljan, Mihovljan 49</t>
  </si>
  <si>
    <t>049/435 420</t>
  </si>
  <si>
    <t>Mateja Nesek</t>
  </si>
  <si>
    <t>GLAŽUTA</t>
  </si>
  <si>
    <t>OŠ Viktora Kovačića</t>
  </si>
  <si>
    <t>49231  Hum na Sutli, Hum na Sutli 152/1</t>
  </si>
  <si>
    <t>049/341 255, 341 162</t>
  </si>
  <si>
    <t>Petra Kunštek</t>
  </si>
  <si>
    <t>HIŽA</t>
  </si>
  <si>
    <t>OŠ Mače,  PŠ Peršaves</t>
  </si>
  <si>
    <t>49251  Mače,  Peršaves bb</t>
  </si>
  <si>
    <t>049/466 584</t>
  </si>
  <si>
    <t>Tatjana Zrinski</t>
  </si>
  <si>
    <t>KONJIĆ</t>
  </si>
  <si>
    <t>Srednja škola Konjšćina</t>
  </si>
  <si>
    <t>49282  Konjščina, Matije Gupca 5</t>
  </si>
  <si>
    <t>049/465 242</t>
  </si>
  <si>
    <t>Marija Buhuš</t>
  </si>
  <si>
    <t>KOŠARICA</t>
  </si>
  <si>
    <t>OŠ Veliko Trgovišće, PŠ Dubrovčan</t>
  </si>
  <si>
    <t>49215  Tuhelj, Dubrovčan 130</t>
  </si>
  <si>
    <t>049/556 101, 503 656</t>
  </si>
  <si>
    <t>Tatjana Pongrac</t>
  </si>
  <si>
    <t>KOTAČEK</t>
  </si>
  <si>
    <t>OŠ Lijepa naša</t>
  </si>
  <si>
    <t>49215  Tuhelj, Tuhelj 54</t>
  </si>
  <si>
    <t>049/556 218</t>
  </si>
  <si>
    <t>Zvonimir Šeremet</t>
  </si>
  <si>
    <t>LOBORSKO ZVONO</t>
  </si>
  <si>
    <t>OŠ Franje Horvata Kiša</t>
  </si>
  <si>
    <t>49253 Lobor, Trg svete Ane 28</t>
  </si>
  <si>
    <t>049/430 020</t>
  </si>
  <si>
    <t>ured@os-fhorvata-kisa-lobor.skole.hr</t>
  </si>
  <si>
    <t>Elvira Kuna</t>
  </si>
  <si>
    <t>MAŠLINEK</t>
  </si>
  <si>
    <t>49284 Budinščina, Budinščina 18c</t>
  </si>
  <si>
    <t>049/459 113</t>
  </si>
  <si>
    <t>ured@os-vnazor-budinscina.skole.hr</t>
  </si>
  <si>
    <t>Andreja Janković</t>
  </si>
  <si>
    <t>MATIJE GUPCA</t>
  </si>
  <si>
    <t>OŠ Matije Gupca</t>
  </si>
  <si>
    <t>49245  Gornja Stubica, Matije Gupca 2</t>
  </si>
  <si>
    <t>049/289 164, 290 153</t>
  </si>
  <si>
    <t>Željka Franjković</t>
  </si>
  <si>
    <t>PINKLEC</t>
  </si>
  <si>
    <t xml:space="preserve">OŠ Zlatar Bistrica </t>
  </si>
  <si>
    <t>49247 Zlatar Bistrica, V. Nazora10</t>
  </si>
  <si>
    <t>049/461 749, 503 066</t>
  </si>
  <si>
    <t>Marija Hudi Hitrec</t>
  </si>
  <si>
    <t>PLAVI TRNAC</t>
  </si>
  <si>
    <t>Škola za umjetnost, dizajn, grafiku i odjeću</t>
  </si>
  <si>
    <t>49221  Zabok, Prilaz prof. I.Vrančića 5</t>
  </si>
  <si>
    <t>049/221 620, 221 147</t>
  </si>
  <si>
    <t>sudigo.zabok@skole.hr</t>
  </si>
  <si>
    <t>Ivanka Jagečić</t>
  </si>
  <si>
    <t>RADOBOJSKI GUCI I TRPUCI</t>
  </si>
  <si>
    <t>OŠ Side Košutić</t>
  </si>
  <si>
    <t>49232  Radoboj, Radoboj 21</t>
  </si>
  <si>
    <t>049/349 143, 300 355</t>
  </si>
  <si>
    <t>Ivanka Švaljek</t>
  </si>
  <si>
    <t>SOVA</t>
  </si>
  <si>
    <t>Odgojni dom Bedekovčina</t>
  </si>
  <si>
    <t>49221  Bedekovčina, Aleja Dragutina Domjanića 15</t>
  </si>
  <si>
    <t>049/213 977, 502 689</t>
  </si>
  <si>
    <t>Snježana Mort</t>
  </si>
  <si>
    <t>SRČEKE</t>
  </si>
  <si>
    <t>OŠ Marija Bistrica</t>
  </si>
  <si>
    <t>49246  Marija Bistrica, Zagrebačka 15</t>
  </si>
  <si>
    <t>049/469 161, 300 171</t>
  </si>
  <si>
    <t>Maja Koprivnjak</t>
  </si>
  <si>
    <t>TEPKA</t>
  </si>
  <si>
    <t>OŠ Antuna Mihanovića</t>
  </si>
  <si>
    <t>49290  Klanjec, Lijepe Naše 41</t>
  </si>
  <si>
    <t>049/550 332, 550 665</t>
  </si>
  <si>
    <t>Dragica Gajšak</t>
  </si>
  <si>
    <t>TRNAC</t>
  </si>
  <si>
    <t>OŠ Đure Prejca</t>
  </si>
  <si>
    <t>49216  Desinić, Ratkajeva 8</t>
  </si>
  <si>
    <t>049/343 191</t>
  </si>
  <si>
    <t>Goran Šuper</t>
  </si>
  <si>
    <t>ZAČRETKO</t>
  </si>
  <si>
    <t>OŠ Sveti Križ Začretje</t>
  </si>
  <si>
    <t>49223 Sveti Križ Začretje, Školska 5</t>
  </si>
  <si>
    <t>47145610800</t>
  </si>
  <si>
    <t>049/227 968</t>
  </si>
  <si>
    <t>ured@os-sveti-kriz-zacretje.skole.hr</t>
  </si>
  <si>
    <t>Jadranka Tepeš</t>
  </si>
  <si>
    <t>ZAJČEK</t>
  </si>
  <si>
    <t>COO Zajezda</t>
  </si>
  <si>
    <t>49284  Budinščina, Zajezda 31</t>
  </si>
  <si>
    <t>03599152506</t>
  </si>
  <si>
    <t>049/459 002, 459 225</t>
  </si>
  <si>
    <t>Branka Hruškar</t>
  </si>
  <si>
    <t>ZLATHARIA</t>
  </si>
  <si>
    <t>Srednja škola Zlatar</t>
  </si>
  <si>
    <t>49250 Zlatar, Braće Radića 10</t>
  </si>
  <si>
    <t>62006181150</t>
  </si>
  <si>
    <t>049/467 169</t>
  </si>
  <si>
    <t>ss-zlatar@kr.htnet.hr</t>
  </si>
  <si>
    <t>Marina Varga</t>
  </si>
  <si>
    <t>ZLATKA</t>
  </si>
  <si>
    <t>49250 Zlatar, V. Nazora 1</t>
  </si>
  <si>
    <t>45452785696</t>
  </si>
  <si>
    <t>049/466 832</t>
  </si>
  <si>
    <t>ured@os-akovacica-zlatar.skole.hr</t>
  </si>
  <si>
    <t>Martina Kurečić Mijatović</t>
  </si>
  <si>
    <t>Z'ORO</t>
  </si>
  <si>
    <t>Srednja škola Oroslavje</t>
  </si>
  <si>
    <t>49243 Oroslavle, Ljudevita Gaja 1</t>
  </si>
  <si>
    <t>049/588-740</t>
  </si>
  <si>
    <t>admin@ss-oroslavje.skole.hr</t>
  </si>
  <si>
    <t>Jasna Richter</t>
  </si>
  <si>
    <t>ZVIRANJEK</t>
  </si>
  <si>
    <t>OŠ Stjepana Radića</t>
  </si>
  <si>
    <t>49228  Brestovec Orehovički, Brestovec Orehovički 40</t>
  </si>
  <si>
    <t>049/238 149, 238 250</t>
  </si>
  <si>
    <t>Petra Međeral Ozimec</t>
  </si>
  <si>
    <t>ZVIREK</t>
  </si>
  <si>
    <t>Srednja škola Bedekovčina</t>
  </si>
  <si>
    <t>49221  Bedekovčina, Gajeva 1</t>
  </si>
  <si>
    <t>05274910037</t>
  </si>
  <si>
    <t>049/213 994, 213 585</t>
  </si>
  <si>
    <t>Ivančica Čehulić</t>
  </si>
  <si>
    <t>ZVIREK VESELJA</t>
  </si>
  <si>
    <t>OŠ Krapinske Toplice</t>
  </si>
  <si>
    <t>49217  Krapinske Toplice, Zagrebačka 12</t>
  </si>
  <si>
    <t>049/232 160, 502 049</t>
  </si>
  <si>
    <t>Ivan Čavlek</t>
  </si>
  <si>
    <t>III. SISAČKO-MOSLAVAČKA ŽUPANIJA</t>
  </si>
  <si>
    <t>ANTONIJE JOZIČIĆ</t>
  </si>
  <si>
    <t>OŠ Davorina Trstenjaka</t>
  </si>
  <si>
    <t>44430  Hrvatska Kostajnica, Školska 9</t>
  </si>
  <si>
    <t>044/851 099, 811 803</t>
  </si>
  <si>
    <t>Vesna Banozzi Tubić</t>
  </si>
  <si>
    <t>BANOVLJANSKO PROLJEĆE</t>
  </si>
  <si>
    <t>OŠ Banova Jaruga</t>
  </si>
  <si>
    <t>44321  Banova Jaruga, Stjepana Radića 118</t>
  </si>
  <si>
    <t>044/668 005, 668 812</t>
  </si>
  <si>
    <t>Marina Bilić</t>
  </si>
  <si>
    <t>BRATOVŠTINA</t>
  </si>
  <si>
    <t>Srednja škola Petrinja</t>
  </si>
  <si>
    <t>44250  Petrinja, I.Gundulića 3</t>
  </si>
  <si>
    <t>044/812 141, 813 500</t>
  </si>
  <si>
    <t>Drago Franić</t>
  </si>
  <si>
    <t>OŠ Zvonimira Franka</t>
  </si>
  <si>
    <t>44320 Kutina, S.S.Kranjčevića 2A</t>
  </si>
  <si>
    <t>044/660 454</t>
  </si>
  <si>
    <t>skola@os-zvonimira-franka-kt.skole.hr</t>
  </si>
  <si>
    <t>Marina Malnar</t>
  </si>
  <si>
    <t>GIMSI</t>
  </si>
  <si>
    <t>Gimnazija Sisak</t>
  </si>
  <si>
    <t>44000  Sisak, Trg hrvatskih branitelja 1</t>
  </si>
  <si>
    <t>044/525 944, 525-942</t>
  </si>
  <si>
    <t>Blaženka Slovenec</t>
  </si>
  <si>
    <t>GORANKA</t>
  </si>
  <si>
    <t>OŠ Ivan Goran Kovačić</t>
  </si>
  <si>
    <t>44251  Gora, Gora 61a</t>
  </si>
  <si>
    <t>044/824 650, 824 650</t>
  </si>
  <si>
    <t>Maja Ostojić</t>
  </si>
  <si>
    <t>IZVOR</t>
  </si>
  <si>
    <t>OŠ Budaševo-Topolovac-Gušće</t>
  </si>
  <si>
    <t>44202  Topolovac, Trg M. Šokčevića bb</t>
  </si>
  <si>
    <t>044/776 078</t>
  </si>
  <si>
    <t>Martina Alapić Breyer</t>
  </si>
  <si>
    <t>OŠ Ludina</t>
  </si>
  <si>
    <t>44316  Velika Ludina, Obrtnička 12</t>
  </si>
  <si>
    <t>044/658 913, 669-102</t>
  </si>
  <si>
    <t>Ivana Turkalj</t>
  </si>
  <si>
    <t>JABUKOVAC</t>
  </si>
  <si>
    <t>OŠ Jabukovac</t>
  </si>
  <si>
    <t>44204  Jabukovac, Jabukovac 34</t>
  </si>
  <si>
    <t>044/824 000, 823 060</t>
  </si>
  <si>
    <t>Marija Žarinčić</t>
  </si>
  <si>
    <t>JASEN</t>
  </si>
  <si>
    <t>OŠ Jasenovac</t>
  </si>
  <si>
    <t>44324  Jasenovac, Braće Radić 145</t>
  </si>
  <si>
    <t>044/672 096, 672 598</t>
  </si>
  <si>
    <t>Melanija Milović</t>
  </si>
  <si>
    <t>JELENAK</t>
  </si>
  <si>
    <t>OŠ Popovača</t>
  </si>
  <si>
    <t>44317  Popovača, Vinogradska 15</t>
  </si>
  <si>
    <t>044/637 266, 637 269</t>
  </si>
  <si>
    <t>Klara Markešić</t>
  </si>
  <si>
    <t>KOMARCI</t>
  </si>
  <si>
    <t>OŠ Komarevo</t>
  </si>
  <si>
    <t>44010  Sisak-Caprag, Komarevo Gornje 181a</t>
  </si>
  <si>
    <t>044/719 100, 719 101</t>
  </si>
  <si>
    <t>tajnistvo@os-iantolcica-komarevo.skole.hr</t>
  </si>
  <si>
    <t>Sanja Jinek</t>
  </si>
  <si>
    <t>LEKEN</t>
  </si>
  <si>
    <t>OŠ Mladost</t>
  </si>
  <si>
    <t>44272  Lekenik, Zagrebačka 25b</t>
  </si>
  <si>
    <t>07713188570</t>
  </si>
  <si>
    <t>044/527 001</t>
  </si>
  <si>
    <t>Nikolina Durmiši</t>
  </si>
  <si>
    <t>LEPTIRIĆI</t>
  </si>
  <si>
    <t>OŠ “Braća Bobetko”</t>
  </si>
  <si>
    <t>44010  Sisak, Marjana Cvetkovića 24</t>
  </si>
  <si>
    <t>06177183121</t>
  </si>
  <si>
    <t>044/537 213</t>
  </si>
  <si>
    <t>Ante Krpan</t>
  </si>
  <si>
    <t>LIPA I.</t>
  </si>
  <si>
    <t>OŠ 22. lipnja (posebni program)</t>
  </si>
  <si>
    <t>44000  Sisak, F.Lovrića 27</t>
  </si>
  <si>
    <t>044/548 341, 510 083</t>
  </si>
  <si>
    <t>Natalija Wittreich Pasarić</t>
  </si>
  <si>
    <t>LIPA II.</t>
  </si>
  <si>
    <t xml:space="preserve">OŠ 22. lipnja </t>
  </si>
  <si>
    <t>044/548 341, 510 037</t>
  </si>
  <si>
    <t>Greta Sremić Cavrić</t>
  </si>
  <si>
    <t>LOVRAKOVCI</t>
  </si>
  <si>
    <t>OŠ Mate Lovraka</t>
  </si>
  <si>
    <t>44320  Kutina, Crkvena 59</t>
  </si>
  <si>
    <t>044/683 277, 660 102</t>
  </si>
  <si>
    <t>Senka Štetić</t>
  </si>
  <si>
    <t>LOVREKI</t>
  </si>
  <si>
    <t>44250  Petrinja, Mirka Antolića 18</t>
  </si>
  <si>
    <t>044/527 801, 527 802</t>
  </si>
  <si>
    <t>Ivana Švragulja</t>
  </si>
  <si>
    <t>NOVLJANSKI OGRC</t>
  </si>
  <si>
    <t>OŠ Novska</t>
  </si>
  <si>
    <t>44330  Novska, Trg dr. Franje Tuđmana 1</t>
  </si>
  <si>
    <t>044/600 095, 691 461</t>
  </si>
  <si>
    <t>Ivana Begić Mesić</t>
  </si>
  <si>
    <t>OŠ Gvozd</t>
  </si>
  <si>
    <t>44410  Vrginmost, Ul. Kralja Petra Svačića 21</t>
  </si>
  <si>
    <t>044/525 190, 525 192</t>
  </si>
  <si>
    <t>Anamarija Vušir</t>
  </si>
  <si>
    <t>OŠ Stjepana Kefelje</t>
  </si>
  <si>
    <t>44320  Kutina, Nikole Tesle 1</t>
  </si>
  <si>
    <t>044/660 850, 660 869</t>
  </si>
  <si>
    <t>Vesna Babić</t>
  </si>
  <si>
    <t>SELA</t>
  </si>
  <si>
    <t>OŠ Sela</t>
  </si>
  <si>
    <t>44273  Sela, Sela 103</t>
  </si>
  <si>
    <t>044/713 002</t>
  </si>
  <si>
    <t>Marija Kralj</t>
  </si>
  <si>
    <t>SLOGA</t>
  </si>
  <si>
    <t>Ekonomska škola Sisak</t>
  </si>
  <si>
    <t>44000  Sisak, Kralja Tomislava 19</t>
  </si>
  <si>
    <t>044/549 660, 549 798</t>
  </si>
  <si>
    <t>Vanja Ličina</t>
  </si>
  <si>
    <t>STUCKA</t>
  </si>
  <si>
    <t>OŠ Dragutina Tadijanovića</t>
  </si>
  <si>
    <t>44250  Petrinja, Trg Matice Hrvatske  bb</t>
  </si>
  <si>
    <t>044/815 335, 811 907</t>
  </si>
  <si>
    <t>Jelena Klasnić-Smiljanić</t>
  </si>
  <si>
    <t xml:space="preserve"> </t>
  </si>
  <si>
    <t>1. OŠ Petrinja</t>
  </si>
  <si>
    <t>44250  Petrinja, Gundulićeva 5</t>
  </si>
  <si>
    <t>044/526 856</t>
  </si>
  <si>
    <t>Robert Aleksić</t>
  </si>
  <si>
    <t>SUNJSKA KOCKAVICA</t>
  </si>
  <si>
    <t>OŠ Sunja</t>
  </si>
  <si>
    <t>44210  Sunja, Ljudevita Posavskog 55/a</t>
  </si>
  <si>
    <t>02388957325</t>
  </si>
  <si>
    <t xml:space="preserve">044/833 038, 833 088, </t>
  </si>
  <si>
    <t>os-sunja-001@os-sunja.skole.hr</t>
  </si>
  <si>
    <t>Jasna Krapljan</t>
  </si>
  <si>
    <t>TENA</t>
  </si>
  <si>
    <t>OŠ Josipa Kozarca</t>
  </si>
  <si>
    <t>44322  Lipovljani, Augusta Šenoe 1</t>
  </si>
  <si>
    <t>044/676 001, 691 692</t>
  </si>
  <si>
    <t>Mirjana Bublić</t>
  </si>
  <si>
    <t>UNA</t>
  </si>
  <si>
    <t>OŠ Dvor</t>
  </si>
  <si>
    <t>44440  Dvor, Antuna Bruna Bušića 5</t>
  </si>
  <si>
    <t>044/871 095, 871 831</t>
  </si>
  <si>
    <t>Silvana Baljak</t>
  </si>
  <si>
    <t>VIDRA</t>
  </si>
  <si>
    <t>OŠ Vladimira Vidrića</t>
  </si>
  <si>
    <t>44320 Kutina, Školska 2</t>
  </si>
  <si>
    <t>044/682 326</t>
  </si>
  <si>
    <t>skola@os-vvidrica-kt.skole.hr</t>
  </si>
  <si>
    <t>Manda Ferk</t>
  </si>
  <si>
    <t>VikSI</t>
  </si>
  <si>
    <t>OŠ Viktorovac</t>
  </si>
  <si>
    <t>44000  Sisak, Aleja narodnih heroja 2</t>
  </si>
  <si>
    <t>044/533 810</t>
  </si>
  <si>
    <t>Željka Kleković Brajenović</t>
  </si>
  <si>
    <t>VIKTOROVČANI</t>
  </si>
  <si>
    <t>SŠ Viktorovac</t>
  </si>
  <si>
    <t>44103 Sisak, Aleja narodnih heroja 1</t>
  </si>
  <si>
    <t>044/526 588</t>
  </si>
  <si>
    <t>skola@os-viktorovac-sk.skole.hr</t>
  </si>
  <si>
    <t>Marijana Bionda</t>
  </si>
  <si>
    <t>ZIOŠI</t>
  </si>
  <si>
    <t>Industrijsko-obrtnička škola Sisak</t>
  </si>
  <si>
    <t>44010 Sisak, Marijana Cvetkovića 2</t>
  </si>
  <si>
    <t>044/537 218</t>
  </si>
  <si>
    <t>ured@ss-industrijsko-obrtnicka-sk.skole.hr</t>
  </si>
  <si>
    <t>Marija Kosić</t>
  </si>
  <si>
    <t>ZORA</t>
  </si>
  <si>
    <t>OŠ Zorke Sever</t>
  </si>
  <si>
    <t>44 317 Popovača, Kolodvorska ulica 36</t>
  </si>
  <si>
    <t>044/850 597</t>
  </si>
  <si>
    <t>ured@os-zorke-sever.skole.hr</t>
  </si>
  <si>
    <t>Valentina Abramović Andlar</t>
  </si>
  <si>
    <t>ZRINKAVCI</t>
  </si>
  <si>
    <t xml:space="preserve">OŠ Katarina Zrinska </t>
  </si>
  <si>
    <t>44431  Donji Kukuruzari, Mečenčani bb</t>
  </si>
  <si>
    <t>044/510 075</t>
  </si>
  <si>
    <t>Erija Matković</t>
  </si>
  <si>
    <t>IV. KARLOVAČKA ŽUPANIJA</t>
  </si>
  <si>
    <t>BARILKO</t>
  </si>
  <si>
    <t>OŠ Barilović</t>
  </si>
  <si>
    <t>47252 Barilović, Barilović 96</t>
  </si>
  <si>
    <t>047/847 191</t>
  </si>
  <si>
    <t>Daria Peraković</t>
  </si>
  <si>
    <t>BREZIK</t>
  </si>
  <si>
    <t>OŠ Žakanje</t>
  </si>
  <si>
    <t>47276 Žakanje, Žakanje 58</t>
  </si>
  <si>
    <t>047/757 585</t>
  </si>
  <si>
    <t>Lorena Sopčić</t>
  </si>
  <si>
    <t>BRGLJEZ</t>
  </si>
  <si>
    <t>47250 Duga Resa, Bana Josipa Jelačića 8</t>
  </si>
  <si>
    <t>047/841 114</t>
  </si>
  <si>
    <t>Ivančica Pereško Golubić</t>
  </si>
  <si>
    <t>ČA VELIKI, ČA MALI</t>
  </si>
  <si>
    <t>OŠ "Josipdol"</t>
  </si>
  <si>
    <t>47303 Josipdol, Karlovačka 17</t>
  </si>
  <si>
    <t>047/581 112</t>
  </si>
  <si>
    <t>Iva Košenski Belančić</t>
  </si>
  <si>
    <t>DUGA</t>
  </si>
  <si>
    <t>OŠ Vojnić</t>
  </si>
  <si>
    <t>47220 Vojnić, Starčevićev trg 3</t>
  </si>
  <si>
    <t>00677859713</t>
  </si>
  <si>
    <t>047/883 061, 883 060</t>
  </si>
  <si>
    <t>Ivona Bašić Josipović</t>
  </si>
  <si>
    <t>EUGENIJI</t>
  </si>
  <si>
    <t xml:space="preserve">OŠ Eugen Kvaternik </t>
  </si>
  <si>
    <t>47245 Rakovica, Nova Kršlja 28</t>
  </si>
  <si>
    <t>89016155247</t>
  </si>
  <si>
    <t>047/784 070</t>
  </si>
  <si>
    <t>os-rakovica@os-ekvaternika-rakovica.skole.hr</t>
  </si>
  <si>
    <t>Mande Kolić</t>
  </si>
  <si>
    <t>IVANČICE</t>
  </si>
  <si>
    <t>OŠ Rečica</t>
  </si>
  <si>
    <t>47203 Rečica, Rečica 33/a</t>
  </si>
  <si>
    <t>047/713 018, 713 003</t>
  </si>
  <si>
    <t>ured@os-recica.skole.hr</t>
  </si>
  <si>
    <t>Jasminka Alinčić</t>
  </si>
  <si>
    <t>OŠ Cetingrad</t>
  </si>
  <si>
    <t>47222 Cetingrad, I.F. Cetinskog 11</t>
  </si>
  <si>
    <t>047/781 030, 781 005</t>
  </si>
  <si>
    <t>Irena Komšić Simić</t>
  </si>
  <si>
    <t>KAJDA</t>
  </si>
  <si>
    <t>Glazbena škola Karlovac</t>
  </si>
  <si>
    <t>47000 Karlovac, Augusta Cesarca 3</t>
  </si>
  <si>
    <t>047/600 575</t>
  </si>
  <si>
    <t>info@glazbena-ka.hr</t>
  </si>
  <si>
    <t>Anita Milunić</t>
  </si>
  <si>
    <t>KARLOVAČKE ZVIJEZDE</t>
  </si>
  <si>
    <t>Ekonomsko-turistička škola Karlovac</t>
  </si>
  <si>
    <t>47000 Karlovac, Kurelčeva 2</t>
  </si>
  <si>
    <t>047/614 596</t>
  </si>
  <si>
    <t>ured@ss-ekonomsko-turisticka-ka.skole.hr</t>
  </si>
  <si>
    <t>Dina Čurilović</t>
  </si>
  <si>
    <t>KLEČKA ČAROLIJA</t>
  </si>
  <si>
    <t>Gimnazija i strukovna škola Bernardina Frankopana</t>
  </si>
  <si>
    <t>47300 Ogulin, Struga 3</t>
  </si>
  <si>
    <t>047/525 817, 811 423</t>
  </si>
  <si>
    <t>ravnatelj@gimnazija-strukovnabfrankopana-ogulin.skole.hr</t>
  </si>
  <si>
    <t>Jasminka Turina Luketić</t>
  </si>
  <si>
    <t>KLEK</t>
  </si>
  <si>
    <t>Obrtnička i tehnička škola Ogulin</t>
  </si>
  <si>
    <t>47300 Ogulin, J.J. Strossmayera 2</t>
  </si>
  <si>
    <t>047/522 931, 522 162</t>
  </si>
  <si>
    <t>David Fabijan</t>
  </si>
  <si>
    <t>KOTAČAC</t>
  </si>
  <si>
    <t>OŠ "Slava Raškaj"</t>
  </si>
  <si>
    <t>47280 Ozalj, Podgraj 10a</t>
  </si>
  <si>
    <t>07908666013</t>
  </si>
  <si>
    <t>047/731 112, 731 222</t>
  </si>
  <si>
    <t>Jasminka Žabčić</t>
  </si>
  <si>
    <t>KRIJESNICA</t>
  </si>
  <si>
    <t>OŠ Banija</t>
  </si>
  <si>
    <t>47000 Karlovac, Dr. Gaje Petrovića 5</t>
  </si>
  <si>
    <t>047/648 172, 648 171</t>
  </si>
  <si>
    <t>Snježana Puškarić</t>
  </si>
  <si>
    <t>LASTAVICA</t>
  </si>
  <si>
    <t>OŠ "Antun Klasinc"</t>
  </si>
  <si>
    <t>47206 Lasinja, Trg hrvatskih branitelja 11</t>
  </si>
  <si>
    <t>047/884 088</t>
  </si>
  <si>
    <t>Danijela Jegić</t>
  </si>
  <si>
    <t>LEPTIR</t>
  </si>
  <si>
    <t>COO djece i mladeži</t>
  </si>
  <si>
    <t>47000 Karlovac, Banija 24</t>
  </si>
  <si>
    <t>047/648 395</t>
  </si>
  <si>
    <t>Đurđica Guštin</t>
  </si>
  <si>
    <t>LIPOVAC</t>
  </si>
  <si>
    <t>OŠ Generalski Stol</t>
  </si>
  <si>
    <t>47262 Generalski Stol, Genaralski Stol 22a</t>
  </si>
  <si>
    <t>047/861 317, 811 327</t>
  </si>
  <si>
    <t>Mirjana Car</t>
  </si>
  <si>
    <t>MIOŠ</t>
  </si>
  <si>
    <t>Mješovita industrijsko-obrtnička škola</t>
  </si>
  <si>
    <t>47000 Karlovac, Domobranska 2</t>
  </si>
  <si>
    <t>047/615578, 600 854</t>
  </si>
  <si>
    <t>ured@ss-mios-ka.skole.hr</t>
  </si>
  <si>
    <t>Ilona Janči</t>
  </si>
  <si>
    <t>MLADI TEHNIČARI KARLOVCA (MTK)</t>
  </si>
  <si>
    <t>Tehnička škola Karlovac</t>
  </si>
  <si>
    <t>47000 Karlovac, Ljudevita Jonkea 2a</t>
  </si>
  <si>
    <t>047/615 805</t>
  </si>
  <si>
    <t>Milan Bijelić</t>
  </si>
  <si>
    <t>NIKOLA TESLA</t>
  </si>
  <si>
    <t>Gimnazija Karlovac</t>
  </si>
  <si>
    <t>47000 Karlovac, Rakovac 4</t>
  </si>
  <si>
    <t>047/654130</t>
  </si>
  <si>
    <t>kontakt@gimnazija-karlovac.hr</t>
  </si>
  <si>
    <t>Branka Knežević</t>
  </si>
  <si>
    <t>NIT</t>
  </si>
  <si>
    <t>OŠ Švarča</t>
  </si>
  <si>
    <t>47000 Karlovac, Bašćinska cesta 20</t>
  </si>
  <si>
    <t>047/431 770, 431 772</t>
  </si>
  <si>
    <t>Valentina Črnugelj</t>
  </si>
  <si>
    <t>POTJEHOVA DRUŽINA</t>
  </si>
  <si>
    <t xml:space="preserve">Prva OŠ </t>
  </si>
  <si>
    <t>47300 Ogulin, Bolnička ulica 11</t>
  </si>
  <si>
    <t>047/811 188, 522 245</t>
  </si>
  <si>
    <t>Vesna Pešut Vuković</t>
  </si>
  <si>
    <t>REGOČ</t>
  </si>
  <si>
    <t>OŠ Ivane Brlić-Mažuranić</t>
  </si>
  <si>
    <t>47300 Ogulin, Josipa bana Jelačića 1</t>
  </si>
  <si>
    <t>047/522 413</t>
  </si>
  <si>
    <t>Ivana Stipetić</t>
  </si>
  <si>
    <t>RESA</t>
  </si>
  <si>
    <t>47250 Duga Resa, Jozefinska cesta 75</t>
  </si>
  <si>
    <t>07817651683</t>
  </si>
  <si>
    <t>047/844 623</t>
  </si>
  <si>
    <t>ured@os-vnazor-dugaresa.skole.hr</t>
  </si>
  <si>
    <t>Sanja Halar</t>
  </si>
  <si>
    <t>RODE</t>
  </si>
  <si>
    <t>Prirodoslovna škola Karlovac</t>
  </si>
  <si>
    <t>47000 Karlovac, Stjepana Mihalića 43</t>
  </si>
  <si>
    <t>047/613 002, 613 003</t>
  </si>
  <si>
    <t>Svjetlana Rogoz-Klasan</t>
  </si>
  <si>
    <t>SKAKAVAC</t>
  </si>
  <si>
    <t>OŠ "Skakavac"</t>
  </si>
  <si>
    <t>47212 Skakavac, Skakavac 44</t>
  </si>
  <si>
    <t>047/711 289, 711 288</t>
  </si>
  <si>
    <t>Mirjana Vidović</t>
  </si>
  <si>
    <t>SLAP</t>
  </si>
  <si>
    <t>Učenički dom - Karlovac</t>
  </si>
  <si>
    <t>47000 Karlovac, Samostanska 2</t>
  </si>
  <si>
    <t>047/611 335, 601 410</t>
  </si>
  <si>
    <t>Nevenka Brnardić</t>
  </si>
  <si>
    <t>SLUŠKO</t>
  </si>
  <si>
    <t>OŠ Slunj</t>
  </si>
  <si>
    <t>47240 Slunj, Školska 17</t>
  </si>
  <si>
    <t>03563866616</t>
  </si>
  <si>
    <t>047/777 610</t>
  </si>
  <si>
    <t>Jelena Klasan</t>
  </si>
  <si>
    <t>OŠ Draganići</t>
  </si>
  <si>
    <t>47201 Draganići, Draganići 35</t>
  </si>
  <si>
    <t>09169206640</t>
  </si>
  <si>
    <t>047/715 196</t>
  </si>
  <si>
    <t>Valentina Katolik Krajačić</t>
  </si>
  <si>
    <t>ŠTOKRLICA</t>
  </si>
  <si>
    <t>OŠ Turanj</t>
  </si>
  <si>
    <t>47000 Karlovac, Banija 36</t>
  </si>
  <si>
    <t>26248257038</t>
  </si>
  <si>
    <t>047/638 678</t>
  </si>
  <si>
    <t>ured@os-turanj-ka.skole.hr</t>
  </si>
  <si>
    <t>Stefanija Kranjčec</t>
  </si>
  <si>
    <t>ZVONČIĆI</t>
  </si>
  <si>
    <t>OŠ Katarine Zrinski</t>
  </si>
  <si>
    <t>47242 Krnjak, Krnjak 20</t>
  </si>
  <si>
    <t>03074102318</t>
  </si>
  <si>
    <t>047/727 046, 811 385</t>
  </si>
  <si>
    <t>Nada Đurić-Plečaš</t>
  </si>
  <si>
    <t>V. VARAŽDINSKA ŽUPANIJA</t>
  </si>
  <si>
    <t xml:space="preserve">AQUA VIVA </t>
  </si>
  <si>
    <t>OŠ Petrijanec</t>
  </si>
  <si>
    <t>42206 Petrijanec, V. Nazora 42</t>
  </si>
  <si>
    <t>042/714 044, 714 033</t>
  </si>
  <si>
    <t>os-petrijanec@os-petrijanec.skole.hr</t>
  </si>
  <si>
    <t>Petra Milinković</t>
  </si>
  <si>
    <t xml:space="preserve">ARBORETUM OPEKA </t>
  </si>
  <si>
    <t>SŠ Arboretum Opeka</t>
  </si>
  <si>
    <t>42207 Vinica, Marčan, Vinička 53</t>
  </si>
  <si>
    <t>07662038503</t>
  </si>
  <si>
    <t>042/722 131, 722 744</t>
  </si>
  <si>
    <t>Jelica Ladić</t>
  </si>
  <si>
    <t>BAROK</t>
  </si>
  <si>
    <t>I. OŠ Varaždin</t>
  </si>
  <si>
    <t>42000 Varaždin, Kralja Petra Krešimira IV. 10</t>
  </si>
  <si>
    <t>042/320 444, 320 444</t>
  </si>
  <si>
    <t>Sonja T.Podobnik / Dina Zebec</t>
  </si>
  <si>
    <t>BELETINČEK</t>
  </si>
  <si>
    <t>OŠ Beletinec</t>
  </si>
  <si>
    <t>42214 Sveti Ilija, Stjepana Radića 4</t>
  </si>
  <si>
    <t>042/749 383, 749 950</t>
  </si>
  <si>
    <t>Vesna Fadiga</t>
  </si>
  <si>
    <t>CVETEK</t>
  </si>
  <si>
    <t>OŠ Podrute</t>
  </si>
  <si>
    <t>42220 Novi Marof, Donje Makojišće 115</t>
  </si>
  <si>
    <t>042/625 382</t>
  </si>
  <si>
    <t>ravnatelj@os-podrute-donje-makoisce.skole.hr</t>
  </si>
  <si>
    <t>Janja Maltar</t>
  </si>
  <si>
    <t xml:space="preserve">DETELICA </t>
  </si>
  <si>
    <t>COO "Tomislav Špoljar"</t>
  </si>
  <si>
    <t>42000 Varaždin, Jurja Križanića 33</t>
  </si>
  <si>
    <t>042/212 787,  658 451</t>
  </si>
  <si>
    <t>Gordana Labaš</t>
  </si>
  <si>
    <t>zaDRUGA</t>
  </si>
  <si>
    <t>II. OŠ Varaždin</t>
  </si>
  <si>
    <t>42000 Varaždin, Augusta Cesarca 10</t>
  </si>
  <si>
    <t>042/214 463, 214 467</t>
  </si>
  <si>
    <t>Dejan Mašić</t>
  </si>
  <si>
    <t>EKO SERVIAM</t>
  </si>
  <si>
    <t>Katolička osnovna škola Svete Uršule</t>
  </si>
  <si>
    <t>42000 Varaždin, Uršulinska 1</t>
  </si>
  <si>
    <t>042/200 437</t>
  </si>
  <si>
    <t>ured@os-svete-ursule.skole.hr</t>
  </si>
  <si>
    <t>Mihaela Barbarić</t>
  </si>
  <si>
    <t>GREBENGRAD</t>
  </si>
  <si>
    <t>SŠ Novi Marof</t>
  </si>
  <si>
    <t xml:space="preserve">42220 Novi Marof, Zagorska 23 </t>
  </si>
  <si>
    <t>042/205 109, 205 110</t>
  </si>
  <si>
    <t>Antonija Jurak</t>
  </si>
  <si>
    <t xml:space="preserve">GROFEKI </t>
  </si>
  <si>
    <t>OŠ Bisag</t>
  </si>
  <si>
    <t>42226 Bisag, Bisag 24/1</t>
  </si>
  <si>
    <t>042/616 101, 200 457</t>
  </si>
  <si>
    <t>Branka Čuljak</t>
  </si>
  <si>
    <t>HIŽICA</t>
  </si>
  <si>
    <t>OŠ Andrije Kačića Miošića</t>
  </si>
  <si>
    <t>42245 Donja Voća, Donja Voća 19d</t>
  </si>
  <si>
    <t>042/766 120</t>
  </si>
  <si>
    <t>Vlatka Majcen</t>
  </si>
  <si>
    <t xml:space="preserve">IGLICA </t>
  </si>
  <si>
    <t>OŠ Metel Ožegović</t>
  </si>
  <si>
    <t>42242 Radovan, Varaždinska 14</t>
  </si>
  <si>
    <t>042/747 525, 207 434</t>
  </si>
  <si>
    <t>Željkica Hanžek Paska</t>
  </si>
  <si>
    <t xml:space="preserve">ILEK </t>
  </si>
  <si>
    <t>OŠ Vladimira Nazora</t>
  </si>
  <si>
    <t>42214 Sveti Ilija, Školska 7</t>
  </si>
  <si>
    <t>042/734 210</t>
  </si>
  <si>
    <t>Martina Sedlar</t>
  </si>
  <si>
    <t xml:space="preserve">IVANČICA </t>
  </si>
  <si>
    <t>OŠ Ivana Kukuljevića Sakcinskog</t>
  </si>
  <si>
    <t>42240 Ivanec, Ul. akademika L. Šabana 17</t>
  </si>
  <si>
    <t>042/781 330</t>
  </si>
  <si>
    <t>Melita Brodar</t>
  </si>
  <si>
    <t xml:space="preserve">JABUKA </t>
  </si>
  <si>
    <t>OŠ Martijanec</t>
  </si>
  <si>
    <t>42232 Donji Martijanec, Školska 3</t>
  </si>
  <si>
    <t>042/673 131, 207 820</t>
  </si>
  <si>
    <t>Sabina Lončarić</t>
  </si>
  <si>
    <t xml:space="preserve">JUREK </t>
  </si>
  <si>
    <t>OŠ Sveti Đurđ</t>
  </si>
  <si>
    <t>42233 Sveti Đurđ, Cvjetna 4</t>
  </si>
  <si>
    <t>042/830 101</t>
  </si>
  <si>
    <t>Snježana Hranić</t>
  </si>
  <si>
    <t>KNEGINJA</t>
  </si>
  <si>
    <t>OŠ Kneginec Gornji</t>
  </si>
  <si>
    <t>42204 Turčin, Gornji Kneginec, Toplička 178 c</t>
  </si>
  <si>
    <t>04565072303</t>
  </si>
  <si>
    <t>042/690 445</t>
  </si>
  <si>
    <t>Željka Gregur</t>
  </si>
  <si>
    <t xml:space="preserve">KORPICA </t>
  </si>
  <si>
    <t>OŠ Ivana Rangera</t>
  </si>
  <si>
    <t>42250 Lepoglava, Kamenica 35 H</t>
  </si>
  <si>
    <t>042/701-107</t>
  </si>
  <si>
    <t>Jadranka Vusić</t>
  </si>
  <si>
    <t xml:space="preserve">LICITARSKO SRCE </t>
  </si>
  <si>
    <t>OŠ Grofa Janka Draškovića</t>
  </si>
  <si>
    <t>42244 Klenovnik, Klenovnik br. 21</t>
  </si>
  <si>
    <t>042/763 415</t>
  </si>
  <si>
    <t>Karmelka Car</t>
  </si>
  <si>
    <t xml:space="preserve">LIPA </t>
  </si>
  <si>
    <t>OŠ Visoko</t>
  </si>
  <si>
    <t>42224 Visoko, Visoko 20</t>
  </si>
  <si>
    <t>042/628 150</t>
  </si>
  <si>
    <t>Zlatko Rusan</t>
  </si>
  <si>
    <t>MAŠANKA</t>
  </si>
  <si>
    <t>OŠ Novi Marof</t>
  </si>
  <si>
    <t>042/611 215, 611 470</t>
  </si>
  <si>
    <t>Nikica Piskač</t>
  </si>
  <si>
    <t xml:space="preserve">MATAPURAČ </t>
  </si>
  <si>
    <t>OŠ Veliki Bukovec</t>
  </si>
  <si>
    <t>42231 Mali Bukovec, Veliki Bukovec, Dravska 42</t>
  </si>
  <si>
    <t>042/840 224</t>
  </si>
  <si>
    <t>Marija Krušelj</t>
  </si>
  <si>
    <t xml:space="preserve">MUZA </t>
  </si>
  <si>
    <t>SŠ u Maruševcu s pravom javnosti</t>
  </si>
  <si>
    <t>42243 Maruševec, Maruševec 82</t>
  </si>
  <si>
    <t>042/729 315, 729 304</t>
  </si>
  <si>
    <t>ssmarusevec@gmail.com</t>
  </si>
  <si>
    <t>Ljubica Peršinović Marušić, Slavica Marčeta</t>
  </si>
  <si>
    <t xml:space="preserve">OŠ LJUBEŠČICA </t>
  </si>
  <si>
    <t>OŠ Ljubešćica</t>
  </si>
  <si>
    <t>42222 Ljubešćica, Zagrebačka 22</t>
  </si>
  <si>
    <t>05243609231</t>
  </si>
  <si>
    <t>042/623 428</t>
  </si>
  <si>
    <t>Ivan Nogić</t>
  </si>
  <si>
    <t xml:space="preserve">PAHINSKO </t>
  </si>
  <si>
    <t>Odgojni dom Ivanec</t>
  </si>
  <si>
    <t>42240 Ivanec, Pahinsko 6</t>
  </si>
  <si>
    <t>03530904023</t>
  </si>
  <si>
    <t>042/771 900, 771 914</t>
  </si>
  <si>
    <t>Rajko Hatlak</t>
  </si>
  <si>
    <t>PHILYRA</t>
  </si>
  <si>
    <t>Prva privatna gimnazija s pravom javnosti Varaždin</t>
  </si>
  <si>
    <t>42000 Varaždin, Frana Supila 22</t>
  </si>
  <si>
    <t>098/138 4371</t>
  </si>
  <si>
    <t>tajnistvo@privatna.net</t>
  </si>
  <si>
    <t>Marko Pavlović</t>
  </si>
  <si>
    <t xml:space="preserve">PINKLEC </t>
  </si>
  <si>
    <t>VII. OŠ Varaždin</t>
  </si>
  <si>
    <t>42000 Varaždin, Donji Kučan, Varaždinska 131</t>
  </si>
  <si>
    <t>042/641 500</t>
  </si>
  <si>
    <t>Maja Soldatek</t>
  </si>
  <si>
    <t>PREOKRET</t>
  </si>
  <si>
    <t>OŠ Gustav Krklec</t>
  </si>
  <si>
    <t>42243 Maruševec, Čalinec 78</t>
  </si>
  <si>
    <t xml:space="preserve">042/729 377 </t>
  </si>
  <si>
    <t>Ivana Ernečić</t>
  </si>
  <si>
    <t>SONŠČICA</t>
  </si>
  <si>
    <t>SŠ Ivanec</t>
  </si>
  <si>
    <t>42240 Ivanec, Eugena Kumičića 7</t>
  </si>
  <si>
    <t>042/782 344</t>
  </si>
  <si>
    <t>info@ss-ivanec.hr</t>
  </si>
  <si>
    <t>Maja Krznar</t>
  </si>
  <si>
    <t xml:space="preserve">STEZICA </t>
  </si>
  <si>
    <t xml:space="preserve">OŠ Ante Starčevića </t>
  </si>
  <si>
    <t>42250 Lepoglava, Hrvatskih pavlina 42</t>
  </si>
  <si>
    <t>042/791 095</t>
  </si>
  <si>
    <t>Valentina Končevski</t>
  </si>
  <si>
    <t xml:space="preserve">SUNCE </t>
  </si>
  <si>
    <t>Gospodarska škola Varaždin</t>
  </si>
  <si>
    <t>42000 Varaždin, Božene Plazzeriano 4</t>
  </si>
  <si>
    <t>042/492 283, 492 273</t>
  </si>
  <si>
    <t>Štefica Erdec</t>
  </si>
  <si>
    <t xml:space="preserve">ŠESTICA </t>
  </si>
  <si>
    <t>VI. OŠ Varaždin</t>
  </si>
  <si>
    <t>42000 Varaždin, Dimitrija Demetra 13</t>
  </si>
  <si>
    <t>042/260 343, 658-982</t>
  </si>
  <si>
    <t>Ema Štrocinger</t>
  </si>
  <si>
    <t xml:space="preserve">TOPLIČNJAK </t>
  </si>
  <si>
    <t>OŠ Antuna i Ivana Kukuljevića</t>
  </si>
  <si>
    <t>42223 Varaždinske Toplice, Ulica grada Vukovara 1</t>
  </si>
  <si>
    <t>042/634 055</t>
  </si>
  <si>
    <t>skola@os-aiikukuljevica-varazdinske-toplice.skole.hr</t>
  </si>
  <si>
    <t>Ivančica Svetec</t>
  </si>
  <si>
    <t xml:space="preserve">VESELKO </t>
  </si>
  <si>
    <t>OŠ Tužno</t>
  </si>
  <si>
    <t>42242 Radovan, Varaždinska 16</t>
  </si>
  <si>
    <t>042/747 600</t>
  </si>
  <si>
    <t>Renata Matić</t>
  </si>
  <si>
    <t>OŠ Izidora Poljaka</t>
  </si>
  <si>
    <t>42255 Donja Višnjica, Donja Višnjica 156</t>
  </si>
  <si>
    <t>03537386938</t>
  </si>
  <si>
    <t>042/703 163</t>
  </si>
  <si>
    <t>Slavica Cingesar</t>
  </si>
  <si>
    <t xml:space="preserve">VRČEKI </t>
  </si>
  <si>
    <t>OŠ Vinica</t>
  </si>
  <si>
    <t>42207 Vinica, Marčan, Vinička 10</t>
  </si>
  <si>
    <t>042/208 475, 722 588</t>
  </si>
  <si>
    <t>Suzana Mihelčić</t>
  </si>
  <si>
    <t xml:space="preserve">VRIJEDNE RUKE </t>
  </si>
  <si>
    <t>OŠ Breznički Hum</t>
  </si>
  <si>
    <t>42225 Breznički Hum, Breznički hum 14</t>
  </si>
  <si>
    <t>042/618 225</t>
  </si>
  <si>
    <t>Danijela Ivančan Bosilj</t>
  </si>
  <si>
    <t>ZDENČEK</t>
  </si>
  <si>
    <t xml:space="preserve">Srednja škola Ludbreg </t>
  </si>
  <si>
    <t>42230 Ludbreg, Trg Sv. Trojstva 16</t>
  </si>
  <si>
    <t>042/421 791, 421 793</t>
  </si>
  <si>
    <t>Ivana Havaić Marković</t>
  </si>
  <si>
    <t xml:space="preserve">ZVIR </t>
  </si>
  <si>
    <t>OŠ Sračinec</t>
  </si>
  <si>
    <t>42209 Sračinec, Varaždinska 98</t>
  </si>
  <si>
    <t>042/208 959, 208 393</t>
  </si>
  <si>
    <t>Milena Bogdanović</t>
  </si>
  <si>
    <t>VI. KOPRIVNIČKO-KRIŽEVAČKA ŽUPANIJA</t>
  </si>
  <si>
    <t>ČMELA</t>
  </si>
  <si>
    <t>OŠ prof. Franje Viktora Šignjara</t>
  </si>
  <si>
    <t>48326 Virje, Ivana Gundulića 5a</t>
  </si>
  <si>
    <t>048/897 060, 897 730</t>
  </si>
  <si>
    <t>Marijo Oštrkapa</t>
  </si>
  <si>
    <t>ĐURĐICA</t>
  </si>
  <si>
    <t>OŠ Đuro Ester</t>
  </si>
  <si>
    <t>48000 Koprivnica, Trg slobode 5</t>
  </si>
  <si>
    <t>048/622 433, 625 842</t>
  </si>
  <si>
    <t>Đurđica Lucek</t>
  </si>
  <si>
    <t>ĐURĐICE</t>
  </si>
  <si>
    <t>OŠ "Fran Koncelak"</t>
  </si>
  <si>
    <t>48322 Drnje, Pemija 72</t>
  </si>
  <si>
    <t>048/626 895, 831 092</t>
  </si>
  <si>
    <t>Željka Pisatić Kupus</t>
  </si>
  <si>
    <t>ISKRA</t>
  </si>
  <si>
    <t>OŠ Ferdinandovac</t>
  </si>
  <si>
    <t>48356 Ferdinandovac, Dravska 66</t>
  </si>
  <si>
    <t>048/210 001, 817 709</t>
  </si>
  <si>
    <t>Iva Rođak</t>
  </si>
  <si>
    <t>KOPRIVA</t>
  </si>
  <si>
    <t>COOR Podravsko sunce</t>
  </si>
  <si>
    <t>48000 Koprivnica, Hercegovačka ulica 1</t>
  </si>
  <si>
    <t>048/240 342,240 340</t>
  </si>
  <si>
    <t>Ljubica Živko</t>
  </si>
  <si>
    <t>KOTAČICA</t>
  </si>
  <si>
    <t>OŠ Kloštar Podravski</t>
  </si>
  <si>
    <t>48362 Kloštar Podravski, 1. svibnja 50</t>
  </si>
  <si>
    <t>048/816 331, 816 344</t>
  </si>
  <si>
    <t>Iva Šklebar</t>
  </si>
  <si>
    <t>KRIŽEVČANCI</t>
  </si>
  <si>
    <t>COOiR Križevci</t>
  </si>
  <si>
    <t>48260 Križevci, Matije Gupca 36</t>
  </si>
  <si>
    <t>048/712 630</t>
  </si>
  <si>
    <t>Petra Merkaš</t>
  </si>
  <si>
    <t>KALINA</t>
  </si>
  <si>
    <t>OŠ Ivan Lacković-Croata</t>
  </si>
  <si>
    <t>48361 Kalinovac, Dravska 6</t>
  </si>
  <si>
    <t>048/883 272</t>
  </si>
  <si>
    <t xml:space="preserve">ured@os-kalinovac.skole.hr </t>
  </si>
  <si>
    <t>Martina Ištvan</t>
  </si>
  <si>
    <t>KUPINA</t>
  </si>
  <si>
    <t>OŠ Andrije Palmovića</t>
  </si>
  <si>
    <t>48312 Rasinja, Školska ulica 15</t>
  </si>
  <si>
    <t>048/837 020</t>
  </si>
  <si>
    <t>Krunoslav Havaić</t>
  </si>
  <si>
    <t>MAK</t>
  </si>
  <si>
    <t>OŠ Mihovil Pavlek Miškina</t>
  </si>
  <si>
    <t>48316 Đelekovec, Mirka Viriusa 28</t>
  </si>
  <si>
    <t>048/222 125, 221 543</t>
  </si>
  <si>
    <t>Sabina Matiša</t>
  </si>
  <si>
    <t>MLIN</t>
  </si>
  <si>
    <t>OŠ Molve</t>
  </si>
  <si>
    <t>48327 Molve, Trg kralja Tomislava 10</t>
  </si>
  <si>
    <t>048/892 031, 892 027</t>
  </si>
  <si>
    <t>Mirela Paša</t>
  </si>
  <si>
    <t>MRAVLJI LAV</t>
  </si>
  <si>
    <t>OŠ Đurđevac</t>
  </si>
  <si>
    <t>48350 Đurđevac, Basaričekova 5/d</t>
  </si>
  <si>
    <t>01375465233</t>
  </si>
  <si>
    <t>048/812 414</t>
  </si>
  <si>
    <t>ured@os-djurdjevac.skole.hr</t>
  </si>
  <si>
    <t>Tamara Malivuk</t>
  </si>
  <si>
    <t>NEMČIĆEVI SUNCOKRETI</t>
  </si>
  <si>
    <t>OŠ Antun Nemčić Gostovinski</t>
  </si>
  <si>
    <t>48000 Koprivnica, Školska 5</t>
  </si>
  <si>
    <t>048/220 323, 622 172</t>
  </si>
  <si>
    <t>Martina Hegedušić</t>
  </si>
  <si>
    <t>PICOKI</t>
  </si>
  <si>
    <t>Strukovna škola Đurđevac</t>
  </si>
  <si>
    <t>48350 Đurđevac, Dr. Ivana Kranjčeva 5</t>
  </si>
  <si>
    <t>048/811 223</t>
  </si>
  <si>
    <t>Lovorka Kučinić</t>
  </si>
  <si>
    <t>RODA</t>
  </si>
  <si>
    <t>OŠ Gola</t>
  </si>
  <si>
    <t>48331 Gola, Trg kardinala A. Stepinca 4a</t>
  </si>
  <si>
    <t>05406765074</t>
  </si>
  <si>
    <t>048/833 143</t>
  </si>
  <si>
    <t>ured@os-gola.skole.hr</t>
  </si>
  <si>
    <t>Josipa Kićinbači</t>
  </si>
  <si>
    <t>Srednja škola "Ivan Seljanec"</t>
  </si>
  <si>
    <t>48260 Križevci,Trg Svetog Floriana 14b</t>
  </si>
  <si>
    <t>048/279 490, 682 713</t>
  </si>
  <si>
    <t>Ivana Kliček</t>
  </si>
  <si>
    <t>SVETI MARKO KRIŽEVČANIN</t>
  </si>
  <si>
    <t>OŠ "Vladimir Nazor"</t>
  </si>
  <si>
    <t>48260 Križevci, Bana Josipa Jelačića 23</t>
  </si>
  <si>
    <t>048/681 486, 270 047</t>
  </si>
  <si>
    <t>Tomica Turković</t>
  </si>
  <si>
    <t>ŠKOLAK</t>
  </si>
  <si>
    <t>Srednja škola Koprivnica</t>
  </si>
  <si>
    <t>48000 Koprivnica, Trg slobode 7</t>
  </si>
  <si>
    <t>048/621 088</t>
  </si>
  <si>
    <t>srednja.skola.koprivnica@kc.t-com.hr</t>
  </si>
  <si>
    <t>David Vujčić</t>
  </si>
  <si>
    <t>TILIA</t>
  </si>
  <si>
    <t>OŠ "Prof. Blaž Mađer"</t>
  </si>
  <si>
    <t>48325 Novigrad Podravski, Gajeva 17a</t>
  </si>
  <si>
    <t>048/832 140</t>
  </si>
  <si>
    <t>Danijela Bakovljanec</t>
  </si>
  <si>
    <t>VRETENCE</t>
  </si>
  <si>
    <t>OŠ Braća Radić, Koprivnica</t>
  </si>
  <si>
    <t>48000 Koprivnica, Miklinovec ul. 6A</t>
  </si>
  <si>
    <t>098/946 5716</t>
  </si>
  <si>
    <t>ured@os-braca-radic-koprivnica.skole.hr</t>
  </si>
  <si>
    <t>Monika Matijaško</t>
  </si>
  <si>
    <t>ZAJIK</t>
  </si>
  <si>
    <t>Gimnazija dr. Ivana Kranjčeva</t>
  </si>
  <si>
    <t>048/812 021</t>
  </si>
  <si>
    <t>Mihaela Lončar</t>
  </si>
  <si>
    <t>ZLATNE RUKE</t>
  </si>
  <si>
    <t>Obrtnička škola Koprivnica</t>
  </si>
  <si>
    <t>48000 Korpivnica, Trg slobode 7</t>
  </si>
  <si>
    <t>048/621 083</t>
  </si>
  <si>
    <t>Sandra Krajina</t>
  </si>
  <si>
    <t>ŽITO</t>
  </si>
  <si>
    <t>OŠ Grigor Vitez</t>
  </si>
  <si>
    <t>48214 Sveti Ivan Žabno, Trg Karla Lukaša 7</t>
  </si>
  <si>
    <t>048/851 408</t>
  </si>
  <si>
    <t>Zoran Cvetković</t>
  </si>
  <si>
    <t>VII. BJELOVARSKO-BILOGORSKA ŽUPANIJA</t>
  </si>
  <si>
    <t>BILOGORA</t>
  </si>
  <si>
    <t>OŠ Velika Pisanica</t>
  </si>
  <si>
    <t>43271 Velika Pisanica, Ulica hrvatskih mučenika 3</t>
  </si>
  <si>
    <t>043/883 110</t>
  </si>
  <si>
    <t>ured@os-velika-pisanica.skole.hr</t>
  </si>
  <si>
    <t>Marija Dent</t>
  </si>
  <si>
    <t>BILOGORSKA ŠKRINJICA</t>
  </si>
  <si>
    <t>OŠ Mirka Pereša</t>
  </si>
  <si>
    <t>43203 Kapela, Ulica 1. svibnja 2</t>
  </si>
  <si>
    <t>043/884 990, 884 997</t>
  </si>
  <si>
    <t>Nikolina Jevrić</t>
  </si>
  <si>
    <t>COOL - kolektiva</t>
  </si>
  <si>
    <t>Komercijalna i trgovačka škola Bjelovar</t>
  </si>
  <si>
    <t>43000 Bjelovar, Vidikovac 80</t>
  </si>
  <si>
    <t>043/241 290</t>
  </si>
  <si>
    <t>kts@ss-trgovacka-bj.skole.hr</t>
  </si>
  <si>
    <t>Jadranka Rosić</t>
  </si>
  <si>
    <t>DRUŽBA PERE KVRŽICE</t>
  </si>
  <si>
    <t>43270 Veliki Grđevac, Trg Mate Lovraka 11</t>
  </si>
  <si>
    <t>043/461 021, 443 024</t>
  </si>
  <si>
    <t>ured@os-mlovraka-veliki-grdjevac.skole.hr</t>
  </si>
  <si>
    <t>Helena Marijan</t>
  </si>
  <si>
    <t>GINKO</t>
  </si>
  <si>
    <t>43500 Daruvar, Ljudevita Gaja 24</t>
  </si>
  <si>
    <t>043/331 147, 333 123</t>
  </si>
  <si>
    <t>Siniša Ćulibrk</t>
  </si>
  <si>
    <t>43284 Hercegovac, Braće Petr 2</t>
  </si>
  <si>
    <t>043/524 539, 444 012</t>
  </si>
  <si>
    <t>Zrinka Đurović</t>
  </si>
  <si>
    <t>KOCKAVICA</t>
  </si>
  <si>
    <t>SŠ Bartola Kašića</t>
  </si>
  <si>
    <t>43290 Grubišno Polje, Bartola Kašića 1</t>
  </si>
  <si>
    <t>043/485 040, 485 126</t>
  </si>
  <si>
    <t>Ivan Čegec</t>
  </si>
  <si>
    <t>K.O.M.P.A.</t>
  </si>
  <si>
    <t>Ekonomska i turistička škola Daruvar</t>
  </si>
  <si>
    <t>43500 Daruvar, Gundulićeva 14</t>
  </si>
  <si>
    <t>043/331 079, 331 178</t>
  </si>
  <si>
    <t>Mihaela Amić</t>
  </si>
  <si>
    <t>KOŠNICA</t>
  </si>
  <si>
    <t>I. OŠ Bjelovar</t>
  </si>
  <si>
    <t>43000 Bjelovar, Ž. Sabola 14</t>
  </si>
  <si>
    <t>043/246 906, 246 908</t>
  </si>
  <si>
    <t>Ivana Marčan</t>
  </si>
  <si>
    <t>LABUDICA</t>
  </si>
  <si>
    <t>OŠ Ivana Nepomuka Jemeršića</t>
  </si>
  <si>
    <t>43290 Grubišno Polje, Hrvatskih branitelja 20</t>
  </si>
  <si>
    <t>043/485 020, 485 007</t>
  </si>
  <si>
    <t>Martina Bećirović</t>
  </si>
  <si>
    <t>LUCRUM</t>
  </si>
  <si>
    <t xml:space="preserve">Ekonomska i birotehnička škola Bjelovar </t>
  </si>
  <si>
    <t>43000 Bjelovar, Poljana dr. Franje Tuđmana 9</t>
  </si>
  <si>
    <t>043/277 029</t>
  </si>
  <si>
    <t>Nikolina Stanivuković</t>
  </si>
  <si>
    <t>MALI OBRTNICI</t>
  </si>
  <si>
    <t>Obrtnička škola Bjelovar</t>
  </si>
  <si>
    <t>43000 Bjelovar, Dr.Ante Starčevića 24</t>
  </si>
  <si>
    <t>043/244722</t>
  </si>
  <si>
    <t>os@ss-obrtnicka-bj.skole.hr</t>
  </si>
  <si>
    <t>Goran Štefančić</t>
  </si>
  <si>
    <t>MRAV</t>
  </si>
  <si>
    <t>IV. OŠ Bjelovar</t>
  </si>
  <si>
    <t>43000 Bjelovar, Poljana dr. Franje Tuđmana 1</t>
  </si>
  <si>
    <t>043/213 021, 213 022</t>
  </si>
  <si>
    <t>Tamara Brozović Jurišić</t>
  </si>
  <si>
    <t>OBLAK</t>
  </si>
  <si>
    <t>II. OŠ Bjelovar</t>
  </si>
  <si>
    <t>43000 Bjelovar, Ivana Viteza Trnskog 19</t>
  </si>
  <si>
    <t>043/244 728, 220 241</t>
  </si>
  <si>
    <t>Vlatka Ileković iJasminka Pribanić Nađ</t>
  </si>
  <si>
    <t>PAPUK</t>
  </si>
  <si>
    <t>OŠ u Đulovcu</t>
  </si>
  <si>
    <t>43532 Đulovac, Đurina 27</t>
  </si>
  <si>
    <t>043/382 029</t>
  </si>
  <si>
    <t>Oliver Sakač</t>
  </si>
  <si>
    <t>PETICA</t>
  </si>
  <si>
    <t>V. OŠ Bjelovar (posebni program)</t>
  </si>
  <si>
    <t>43000 Bjelovar, Šetalište dr. Ivše Lebovića 1</t>
  </si>
  <si>
    <t>043/242 645, 242 644</t>
  </si>
  <si>
    <t>Davor Ljubičić</t>
  </si>
  <si>
    <t>RAČIĆI</t>
  </si>
  <si>
    <t>OŠ Ivana Viteza Trnskog</t>
  </si>
  <si>
    <t>43272 Nova Rača, Trg Stjepana Radića 54</t>
  </si>
  <si>
    <t>07922840207</t>
  </si>
  <si>
    <t>043/886 902, 214 733</t>
  </si>
  <si>
    <t>ured@os-ivt-nova-raca.skole.hr</t>
  </si>
  <si>
    <t>Irena Živoder</t>
  </si>
  <si>
    <t>RADOST</t>
  </si>
  <si>
    <t>Češka OŠ Josip Ružička</t>
  </si>
  <si>
    <t>43505 Končanica, Končanica 258</t>
  </si>
  <si>
    <t>043/325 005, 675 760</t>
  </si>
  <si>
    <t>ured@os-ceska-jruzicka-koncanica.skole.hr</t>
  </si>
  <si>
    <t>Ivana Jovanović</t>
  </si>
  <si>
    <t>RAZLIČAK</t>
  </si>
  <si>
    <t>OŠ Dežanovac</t>
  </si>
  <si>
    <t>43506 Dežanovac, Dežanovac 285</t>
  </si>
  <si>
    <t>043/675 840, 675 842</t>
  </si>
  <si>
    <t>Goranka Radulović</t>
  </si>
  <si>
    <t>SA SRCEM</t>
  </si>
  <si>
    <t>OŠ Rovišće</t>
  </si>
  <si>
    <t>43212 Rovišće, Vladimira Nazora 1</t>
  </si>
  <si>
    <t>043/878 159, 232-398</t>
  </si>
  <si>
    <t>Marija Jakovljević</t>
  </si>
  <si>
    <t>SEDMIKRASKA</t>
  </si>
  <si>
    <t>Češka OŠ J. A. Komenskog</t>
  </si>
  <si>
    <t>43500 Daruvar, Tomaša Garriguea Masaryka 5</t>
  </si>
  <si>
    <t>043/331 475, 331 476</t>
  </si>
  <si>
    <t>Dubravka Pleho</t>
  </si>
  <si>
    <t>SRCE</t>
  </si>
  <si>
    <t>OŠ Berek</t>
  </si>
  <si>
    <t>43232 Berek, Berek 73</t>
  </si>
  <si>
    <t>043/548028</t>
  </si>
  <si>
    <t>Ana Ćuk</t>
  </si>
  <si>
    <t>TŠD</t>
  </si>
  <si>
    <t>Tehnička škola Daruvar</t>
  </si>
  <si>
    <t xml:space="preserve">043/331 082, 331 030 </t>
  </si>
  <si>
    <t>Stana Lukić</t>
  </si>
  <si>
    <t>VRIJEDNE RUKE</t>
  </si>
  <si>
    <t>OŠ Veliko Trojstvo</t>
  </si>
  <si>
    <t>43226 Veliko Trojstvo, Braće Radić 49</t>
  </si>
  <si>
    <t>01290694683</t>
  </si>
  <si>
    <t>043/885 006</t>
  </si>
  <si>
    <t>ured@os-veliko-trojstvo.skole.hr</t>
  </si>
  <si>
    <t>Spomenka Pavšek</t>
  </si>
  <si>
    <t>ŽDRALKO</t>
  </si>
  <si>
    <t>COO Rudolf Steiner</t>
  </si>
  <si>
    <t>43500 Daruvar, Masarykova 85</t>
  </si>
  <si>
    <t>043/334 224, 331 320</t>
  </si>
  <si>
    <t>Valentina Šimunović</t>
  </si>
  <si>
    <t>VIII. PRIMORSKO-GORANSKA ŽUPANIJA</t>
  </si>
  <si>
    <t>ARBA</t>
  </si>
  <si>
    <t>OŠ Ivana Rabljanina Rab</t>
  </si>
  <si>
    <t>51280 Rab, Banjol 10</t>
  </si>
  <si>
    <t>051/724 036</t>
  </si>
  <si>
    <t>Maja Belić</t>
  </si>
  <si>
    <t>BIŠ</t>
  </si>
  <si>
    <t>Drvodjeljska i strojarska škola Rijeka</t>
  </si>
  <si>
    <t>51000 Rijeka, Jože Vlahovića 10</t>
  </si>
  <si>
    <t>051/675 834</t>
  </si>
  <si>
    <t>tajnistvo@ss-drvodjeljskaistrojarska-ri.skole.hr</t>
  </si>
  <si>
    <t>BOBOVAC</t>
  </si>
  <si>
    <t>OŠ Frana Krste Frankopana</t>
  </si>
  <si>
    <t>51301 Brod na Kupi, Kralja Tomislava 12a</t>
  </si>
  <si>
    <t>051/837 172, 814 133</t>
  </si>
  <si>
    <t>brodkupa@gmail.com</t>
  </si>
  <si>
    <t>Nikolina Gotovac</t>
  </si>
  <si>
    <t>BREZICE</t>
  </si>
  <si>
    <t>OŠ dr. Branimira Markovića</t>
  </si>
  <si>
    <t>51250 Ravna Gora, Ivana Mažuranića 22</t>
  </si>
  <si>
    <t>051/818 438</t>
  </si>
  <si>
    <t>Žaklina Majetić</t>
  </si>
  <si>
    <t>BROŠTULIN</t>
  </si>
  <si>
    <t>OŠ Kostrena</t>
  </si>
  <si>
    <t>51221 Kostrena, Žuknica 1</t>
  </si>
  <si>
    <t>051/289 768, 289 769</t>
  </si>
  <si>
    <t>Ana Grbcic</t>
  </si>
  <si>
    <t>BUSILAK</t>
  </si>
  <si>
    <t>OŠ Fran Krsto Frankopan</t>
  </si>
  <si>
    <t>51500 Krk, Kod škole 4</t>
  </si>
  <si>
    <t>051/865 150</t>
  </si>
  <si>
    <t>skola.vrh@os-fkfrankopan-krk.skole.hr</t>
  </si>
  <si>
    <t>Sanja Novosel Grgurić</t>
  </si>
  <si>
    <t>CEDAR</t>
  </si>
  <si>
    <t>OŠ "Kozala"</t>
  </si>
  <si>
    <t>51000 Rijeka, Ante Kovačića 21</t>
  </si>
  <si>
    <t>051/516 997, 689 940</t>
  </si>
  <si>
    <t>Anja Bičanić</t>
  </si>
  <si>
    <t>CIBOR</t>
  </si>
  <si>
    <t>SŠ dr. Antuna Barca Crikvenica</t>
  </si>
  <si>
    <t>51260 Crikvenica, Zidarska 4</t>
  </si>
  <si>
    <t>051/241 202, 781 044</t>
  </si>
  <si>
    <t>Ivanka Britvić</t>
  </si>
  <si>
    <t>CVRČAK</t>
  </si>
  <si>
    <t>OŠ Vladimira Nazora Crikvenica</t>
  </si>
  <si>
    <t>51260 Crikvenica, Vinodolska 12</t>
  </si>
  <si>
    <t>051/781 091</t>
  </si>
  <si>
    <t>skola@os-vnazora-crikvenica.skole.hr</t>
  </si>
  <si>
    <t>Martina Jakopčević</t>
  </si>
  <si>
    <t>ČELIMBAŠA</t>
  </si>
  <si>
    <t>OŠ Mrkopalj</t>
  </si>
  <si>
    <t>51315 Mrkopalj, Školska 2</t>
  </si>
  <si>
    <t>051/833 172</t>
  </si>
  <si>
    <t>mrkopalj@os-mrkopalj.skole.hr</t>
  </si>
  <si>
    <t>Vanja Maras Čeh</t>
  </si>
  <si>
    <t>DRENOVA</t>
  </si>
  <si>
    <t>OŠ Fran Franković</t>
  </si>
  <si>
    <t>51000 Rijeka, I. Žorža 17a</t>
  </si>
  <si>
    <t>051/257 474</t>
  </si>
  <si>
    <t>Barbara Fistonić</t>
  </si>
  <si>
    <t>DUB</t>
  </si>
  <si>
    <t>OŠ Malinska-Dubašnica</t>
  </si>
  <si>
    <t>51511 Malinska, Stipkino 7, Bogovići</t>
  </si>
  <si>
    <t>04048612051</t>
  </si>
  <si>
    <t>051/ 859 151</t>
  </si>
  <si>
    <t>osmalinskadubasnica@os-malinska-krk.skole.hr</t>
  </si>
  <si>
    <t>Anamarija Čubranić</t>
  </si>
  <si>
    <t>EIOS.LAB</t>
  </si>
  <si>
    <t>Elektroindustrijska i obrtnička škola Rijeka</t>
  </si>
  <si>
    <t>51000 Rijeka, Zvonimirova 12</t>
  </si>
  <si>
    <t>05083051103</t>
  </si>
  <si>
    <t>051/678-930</t>
  </si>
  <si>
    <t>eios@eios.hr</t>
  </si>
  <si>
    <t>Mario Tibljaš</t>
  </si>
  <si>
    <t xml:space="preserve">EKO-ETNO RUDAČ </t>
  </si>
  <si>
    <t>Željeznička tehnička škola Moravice</t>
  </si>
  <si>
    <t>51325 Moravice, Školska 2a</t>
  </si>
  <si>
    <t>051/877 118</t>
  </si>
  <si>
    <t>zts@zts-moravice.hr</t>
  </si>
  <si>
    <t>Željka Vrcelj</t>
  </si>
  <si>
    <t>EKO KREATIVA</t>
  </si>
  <si>
    <t>Ekonomska škola Mije Mirkovića Rijeka</t>
  </si>
  <si>
    <t>51000 Rijeka, Ivana Filipovića 2</t>
  </si>
  <si>
    <t>06158722232</t>
  </si>
  <si>
    <t>051/213 890, 212 201</t>
  </si>
  <si>
    <t>ekmm@ss-ekonomska-mmirkovica-ri.skole.hr</t>
  </si>
  <si>
    <t>Nensi Slavujević</t>
  </si>
  <si>
    <t>EUGENIJALCI</t>
  </si>
  <si>
    <t>OŠ Eugen Kumičić</t>
  </si>
  <si>
    <t>51000 Rijeka, Franje Čandeka</t>
  </si>
  <si>
    <t>08877510898</t>
  </si>
  <si>
    <t>051/642 129</t>
  </si>
  <si>
    <t>Vedrana Pavić Bistrović</t>
  </si>
  <si>
    <t>GEK</t>
  </si>
  <si>
    <t>Gimnazija Eugena Kumičića Opatija</t>
  </si>
  <si>
    <t>51410 Opatija, Drage Gervaisa 2</t>
  </si>
  <si>
    <t>75308689914</t>
  </si>
  <si>
    <t>051/271 966</t>
  </si>
  <si>
    <t>gek.opatija@gimnazija-ekumicica-opatija.skole.hr</t>
  </si>
  <si>
    <t>Ivana Černeha</t>
  </si>
  <si>
    <t>GORNJA VEŽICA</t>
  </si>
  <si>
    <t>OŠ Gornja Vežica</t>
  </si>
  <si>
    <t>51000 Rijeka, Gornja Vežica 31</t>
  </si>
  <si>
    <t>051/411 517, 411 517</t>
  </si>
  <si>
    <t>Tamara Broznić Škalamera</t>
  </si>
  <si>
    <t>IVANČICA</t>
  </si>
  <si>
    <t>OŠ Ivanke Trohar</t>
  </si>
  <si>
    <t>51322 Fužine, Breg 124a</t>
  </si>
  <si>
    <t>051/835 167, 830 019</t>
  </si>
  <si>
    <t>Marko Burić</t>
  </si>
  <si>
    <t>JANKO POLIĆ KAMOV</t>
  </si>
  <si>
    <t>Škola za primjenjenu umjetnost u Rijeci</t>
  </si>
  <si>
    <t>51000 Rijeka, Šetalište XIII. Divizije 75</t>
  </si>
  <si>
    <t>051/431 545</t>
  </si>
  <si>
    <t>Marijana Vargić Petričušić</t>
  </si>
  <si>
    <t>JEDRO</t>
  </si>
  <si>
    <t>OŠ Pećine</t>
  </si>
  <si>
    <t>51000 Rijeka, Šetalište 13. divizije 25</t>
  </si>
  <si>
    <t>051/315 226</t>
  </si>
  <si>
    <t>ured@os-pecine-ri.skole.hr</t>
  </si>
  <si>
    <t>Eugenija Pranješ</t>
  </si>
  <si>
    <t>JOSIP KULFANEK</t>
  </si>
  <si>
    <t>OŠ Vladimir Gortan</t>
  </si>
  <si>
    <t>51000 Rijeka, Prilaz Vladimira Gortana 2</t>
  </si>
  <si>
    <t>051/218-749</t>
  </si>
  <si>
    <t>Anka Molnar</t>
  </si>
  <si>
    <t>KAMAČNIK</t>
  </si>
  <si>
    <t>OŠ Ivana Gorana Kovačića</t>
  </si>
  <si>
    <t>51326 Vrbovsko, Kralja Tomislava 18</t>
  </si>
  <si>
    <t>051/875 263, 876 398</t>
  </si>
  <si>
    <t>Valentina Vukadinović</t>
  </si>
  <si>
    <t>KOOPERATOR</t>
  </si>
  <si>
    <t>Prirodoslovna i grafička škola Rijeka</t>
  </si>
  <si>
    <t>51000 Rijeka, Vukovarska 58</t>
  </si>
  <si>
    <t>051/675 740</t>
  </si>
  <si>
    <t>pgsri@hi.t-com.hr</t>
  </si>
  <si>
    <t>Matejka Stojanović</t>
  </si>
  <si>
    <t>KREATIVNA UDRUGA ŠKOLARACA - KUŠ</t>
  </si>
  <si>
    <t xml:space="preserve">SŠ Markantuna de Dominisa </t>
  </si>
  <si>
    <t>51280 Rab, Banjol 11</t>
  </si>
  <si>
    <t>051/ 724 179</t>
  </si>
  <si>
    <t>Antonija Lupić</t>
  </si>
  <si>
    <t>KVARNERIĆ</t>
  </si>
  <si>
    <t>Učenički dom Kvarner</t>
  </si>
  <si>
    <t>51000 Rijeka, Vukovarska 12</t>
  </si>
  <si>
    <t>051/686 744,686 741</t>
  </si>
  <si>
    <t>info@ucenickidomkvarner.hr</t>
  </si>
  <si>
    <t>Maša Sancin Bucci</t>
  </si>
  <si>
    <t>MACAKLIN</t>
  </si>
  <si>
    <t>OŠ Maria Martinolića</t>
  </si>
  <si>
    <t>51550 Mali Lošinj, Omladinska 11</t>
  </si>
  <si>
    <t>051/231 153</t>
  </si>
  <si>
    <t>os.maria.martinolica@os-mmartinolica.skole.hr</t>
  </si>
  <si>
    <t>Sanda Kolaković</t>
  </si>
  <si>
    <t>MALIK</t>
  </si>
  <si>
    <t>OŠ Sveti Matej</t>
  </si>
  <si>
    <t>51216 Viškovo, Vozišće 13</t>
  </si>
  <si>
    <t>051/256 226, 503 423</t>
  </si>
  <si>
    <t>skola@os-sveti-matej-viskovo.skole.hr</t>
  </si>
  <si>
    <t>Irena Zubčić</t>
  </si>
  <si>
    <t>MALIN</t>
  </si>
  <si>
    <t>OŠ Čavle</t>
  </si>
  <si>
    <t>51219 Čavle, Čavle 212</t>
  </si>
  <si>
    <t>051/259 570, 259 169</t>
  </si>
  <si>
    <t>ured@os-cavle.skole.hr</t>
  </si>
  <si>
    <t>Monika Kukučević</t>
  </si>
  <si>
    <t>MARUN</t>
  </si>
  <si>
    <t>Učenički dom Lovran</t>
  </si>
  <si>
    <t>51415 Lovran, 43. istarske divizije 3</t>
  </si>
  <si>
    <t>051/292 444</t>
  </si>
  <si>
    <t>ud-lovran@ri.t-com.hr</t>
  </si>
  <si>
    <t>Iva Ilić Stanić</t>
  </si>
  <si>
    <t>MASLAČAK</t>
  </si>
  <si>
    <t>Katolička OŠ Josip Pavlišić</t>
  </si>
  <si>
    <t>51000 Rijeka, Rastočine 7</t>
  </si>
  <si>
    <t>051/569 150</t>
  </si>
  <si>
    <t>ured@kat-os-jpavlisic.hr</t>
  </si>
  <si>
    <t>Barbara Stipetić</t>
  </si>
  <si>
    <t>MIĆI TRSAĆANI</t>
  </si>
  <si>
    <t>OŠ "Trsat"</t>
  </si>
  <si>
    <t>51000 Rijeka, Slavka Krautzeka 23</t>
  </si>
  <si>
    <t>051/216 775</t>
  </si>
  <si>
    <t>os.trsat.rijeka@os-trsat-ri.skole.hr</t>
  </si>
  <si>
    <t>ravnateljica</t>
  </si>
  <si>
    <t>MLADI SRDOČANI</t>
  </si>
  <si>
    <t>OŠ "Srdoči"</t>
  </si>
  <si>
    <t>51000 Rijeka, Ante Modrušana 33</t>
  </si>
  <si>
    <t>051/625 950</t>
  </si>
  <si>
    <t>ossrdoci@os-srdoci-ri.skole.hr</t>
  </si>
  <si>
    <t>Suzana Sučić, Ivana Dužević</t>
  </si>
  <si>
    <t>OŠ "Petar Zrinski"</t>
  </si>
  <si>
    <t>51306 Čabar, Narodnog oslobođenja 5</t>
  </si>
  <si>
    <t>051/821 147, 821 016</t>
  </si>
  <si>
    <t>ured@os-pzrinski-cabar.skole.hr</t>
  </si>
  <si>
    <t>Silvana Šebalj-Mačkić</t>
  </si>
  <si>
    <t>MURVICA</t>
  </si>
  <si>
    <t>Učenički dom Podmurvice</t>
  </si>
  <si>
    <t>51000 Rijeka, Branka Blečića 3</t>
  </si>
  <si>
    <t>099/2495 564</t>
  </si>
  <si>
    <t>tajnistvo@ucenicki-dom-podmurvice.hr</t>
  </si>
  <si>
    <t>Nikolina Pajnić</t>
  </si>
  <si>
    <t>OMORIKA</t>
  </si>
  <si>
    <t>OŠ dr. Josipa Pančića</t>
  </si>
  <si>
    <t>51253 Bribir, Kičeri bb</t>
  </si>
  <si>
    <t>051/248 113</t>
  </si>
  <si>
    <t>Goran Matić</t>
  </si>
  <si>
    <t>POŠTERKANAC</t>
  </si>
  <si>
    <t>OŠ Skrad</t>
  </si>
  <si>
    <t>51311 Skrad, Školska 2</t>
  </si>
  <si>
    <t>051/810 277</t>
  </si>
  <si>
    <t>os-skrad@os-skrad.skole.hr</t>
  </si>
  <si>
    <t>Vesna Pintar-Grgurić</t>
  </si>
  <si>
    <t>POTOK</t>
  </si>
  <si>
    <t>Škola za trgovinu i modni dizajn Rijeka</t>
  </si>
  <si>
    <t>51000 Rijeka, Stane Vončine 1a</t>
  </si>
  <si>
    <t xml:space="preserve">051/351 071, 351 073 </t>
  </si>
  <si>
    <t>skola-tmod@ss-tmd-ri.skole.hr</t>
  </si>
  <si>
    <t>Diana Kurilić</t>
  </si>
  <si>
    <t>RUNOLIST</t>
  </si>
  <si>
    <t>51300 Delnice, Šetalište I. G. Kovačića 2</t>
  </si>
  <si>
    <t>051/812 482</t>
  </si>
  <si>
    <t>Mladen Bolf</t>
  </si>
  <si>
    <t>SKICA</t>
  </si>
  <si>
    <t>Građevinska tehnička škola</t>
  </si>
  <si>
    <t>51000 Rijeka, Podhumskih žrtava 4</t>
  </si>
  <si>
    <t>09922829861</t>
  </si>
  <si>
    <t>051/373 031, 372 005</t>
  </si>
  <si>
    <t>Branka Merlacchi</t>
  </si>
  <si>
    <t>SRCE I RUKE</t>
  </si>
  <si>
    <t>Salezijanska klasična gimnazija</t>
  </si>
  <si>
    <t>51000 Rijeka, Vukovarska 62</t>
  </si>
  <si>
    <t>58505638774</t>
  </si>
  <si>
    <t>051/672 986</t>
  </si>
  <si>
    <t>skg.rijeka@gmail.com</t>
  </si>
  <si>
    <t>Antonia Glavaš</t>
  </si>
  <si>
    <t>SUŠAK</t>
  </si>
  <si>
    <t>OŠ Centar</t>
  </si>
  <si>
    <t>51000 Rijeka, Pothumskih žrtava 5</t>
  </si>
  <si>
    <t>00614456513</t>
  </si>
  <si>
    <t>051/372 038</t>
  </si>
  <si>
    <t>Silvana Konjevoda</t>
  </si>
  <si>
    <t>SVIĆARIĆ</t>
  </si>
  <si>
    <t xml:space="preserve">OŠ Kraljevica </t>
  </si>
  <si>
    <t>51262 Kraljevica, Strossmayerova 35</t>
  </si>
  <si>
    <t>051/281 212, 283 053</t>
  </si>
  <si>
    <t>Elizabeta Prelovac</t>
  </si>
  <si>
    <t>ŠIMJACA</t>
  </si>
  <si>
    <t>OŠ Frane Petrića</t>
  </si>
  <si>
    <t>51557 Cres, Šetalište 20</t>
  </si>
  <si>
    <t>051/571 211</t>
  </si>
  <si>
    <t>Kristian Uremović</t>
  </si>
  <si>
    <t>ŠKURINJKO</t>
  </si>
  <si>
    <t>OŠ Škurinje Rijeka</t>
  </si>
  <si>
    <t>51000 Rijeka, Mihačeva draga 13</t>
  </si>
  <si>
    <t>051/511 595, 516 237</t>
  </si>
  <si>
    <t>Barbara Brnelić</t>
  </si>
  <si>
    <t>TESLIĆI</t>
  </si>
  <si>
    <t>OŠ "Nikola Tesla"</t>
  </si>
  <si>
    <t>51000 Rijeka, Trg Ivana Klobučarića 1</t>
  </si>
  <si>
    <t>051/315 226, 315 169</t>
  </si>
  <si>
    <t>tajnistvoosntesla@gmail.com</t>
  </si>
  <si>
    <t>Svjetlana Brnabić</t>
  </si>
  <si>
    <t>TUNERICA</t>
  </si>
  <si>
    <t>OŠ Bakar</t>
  </si>
  <si>
    <t>51222 Bakar, Lokaj 196</t>
  </si>
  <si>
    <t>48127009867</t>
  </si>
  <si>
    <t>051/761 194</t>
  </si>
  <si>
    <t>ured@os-bakar.skole.hr</t>
  </si>
  <si>
    <t>Maja Babnin</t>
  </si>
  <si>
    <t>TURNIĆ</t>
  </si>
  <si>
    <t>OŠ "Turnić"</t>
  </si>
  <si>
    <t>51000 Rijeka, Franje Čandeka 20</t>
  </si>
  <si>
    <t>05694325239</t>
  </si>
  <si>
    <t>051/659 480, 659 490</t>
  </si>
  <si>
    <t>Josipa Andrušić</t>
  </si>
  <si>
    <t>UČKARIĆ</t>
  </si>
  <si>
    <t xml:space="preserve">COO </t>
  </si>
  <si>
    <t>51000 Rijeka, Senjskih uskoka 2</t>
  </si>
  <si>
    <t>051/344 145, 344 146</t>
  </si>
  <si>
    <t>ured@centar-odgojiobrazovanje-ri.skole.hr</t>
  </si>
  <si>
    <t>Božidarka Matija Čerina</t>
  </si>
  <si>
    <t>UGIĆI</t>
  </si>
  <si>
    <t>Ugostiteljska škola</t>
  </si>
  <si>
    <t>51410 Opatija, Kumičićeva 14</t>
  </si>
  <si>
    <t>051/561 261,  561 260</t>
  </si>
  <si>
    <t>Ivana Šarić</t>
  </si>
  <si>
    <t>VEŽICA</t>
  </si>
  <si>
    <t>OŠ Vežica</t>
  </si>
  <si>
    <t>51000 Rijeka, Kvaternikova 49</t>
  </si>
  <si>
    <t>051/453 868</t>
  </si>
  <si>
    <t>tajnistvo@os-vezica-ri.skole.hr</t>
  </si>
  <si>
    <t>Dolores Lisac</t>
  </si>
  <si>
    <t>VIVO</t>
  </si>
  <si>
    <t>OŠ Rikard Katalinić Jeretov</t>
  </si>
  <si>
    <t>51410 Opatija, Nova cesta 53</t>
  </si>
  <si>
    <t>051/703 910</t>
  </si>
  <si>
    <t>rkj@os-rkatalinic-jeretov-opatija.skole.hr</t>
  </si>
  <si>
    <t>Marta Blašković Randelj</t>
  </si>
  <si>
    <t xml:space="preserve">ZELENO SRCE </t>
  </si>
  <si>
    <t>SŠ Delnice</t>
  </si>
  <si>
    <t>51300 Delnice, Lujzinska cesta 42</t>
  </si>
  <si>
    <t>051/812 203</t>
  </si>
  <si>
    <t>ured@ss-delnice.skole.hr</t>
  </si>
  <si>
    <t>Ivana Lorković Pintač</t>
  </si>
  <si>
    <t>ZELENO SRCE PODMURVICA</t>
  </si>
  <si>
    <t>OŠ Podmurvice</t>
  </si>
  <si>
    <t>51000 Rijeka, Podmurvice 6</t>
  </si>
  <si>
    <t>051/678 177, 561 177</t>
  </si>
  <si>
    <t>ospodmurvice@os-podmurvice-ri.skole.hr</t>
  </si>
  <si>
    <t>Tamara Turić</t>
  </si>
  <si>
    <t>ZVONČICA</t>
  </si>
  <si>
    <t>OŠ Zvonka Cara</t>
  </si>
  <si>
    <t>51216 Crikvenica, Kotorska bb</t>
  </si>
  <si>
    <t>051/241 866</t>
  </si>
  <si>
    <t>tajnistvo@os-zvonkacara.hr</t>
  </si>
  <si>
    <t>Anja Kostanjšek Brnić</t>
  </si>
  <si>
    <t>ŽABICE</t>
  </si>
  <si>
    <t xml:space="preserve">OŠ Rudolf Strohal </t>
  </si>
  <si>
    <t>51316 Lokve, Školska 22</t>
  </si>
  <si>
    <t>051/831 213, 508 130</t>
  </si>
  <si>
    <t>Nikolina Šubić Zeneral</t>
  </si>
  <si>
    <t>ŽBELICE</t>
  </si>
  <si>
    <t>OŠ Klana</t>
  </si>
  <si>
    <t>51217 Klana, Zatrep 5</t>
  </si>
  <si>
    <t>051/ 808 279</t>
  </si>
  <si>
    <t>skola@os-klana.skole.hr</t>
  </si>
  <si>
    <t>Jelena Grbčić Samardžić</t>
  </si>
  <si>
    <t>IX. LIČKO-SENJSKA ŽUPANIJA</t>
  </si>
  <si>
    <t>FERALIĆ</t>
  </si>
  <si>
    <t>OŠ A.G. Matoša Novalja</t>
  </si>
  <si>
    <t>53291 Novalja, Zeleni put 1</t>
  </si>
  <si>
    <t>053/661 337</t>
  </si>
  <si>
    <t>ured@os-agmatosa-novalja.skole.hr</t>
  </si>
  <si>
    <t>MALI LIČANI</t>
  </si>
  <si>
    <t>OŠ dr. Franje Tuđmana</t>
  </si>
  <si>
    <t>53230 Korenica, Riječka 2</t>
  </si>
  <si>
    <t>053/776 512, 776 421</t>
  </si>
  <si>
    <t>Ana Vidas</t>
  </si>
  <si>
    <t>MOST</t>
  </si>
  <si>
    <t>OŠ "Anž Frankopan"</t>
  </si>
  <si>
    <t>53203 Kosinj, Gornji Kosinj 49</t>
  </si>
  <si>
    <t>053/671 015</t>
  </si>
  <si>
    <t>RIČINA</t>
  </si>
  <si>
    <t>OŠ dr. Ante Starčević Pazarište-Klanac</t>
  </si>
  <si>
    <t>53212 Klanac, Klanac 2</t>
  </si>
  <si>
    <t>053/686 002</t>
  </si>
  <si>
    <t>Ana Osmokrović, Ivana Lovrić</t>
  </si>
  <si>
    <t>SINJAL</t>
  </si>
  <si>
    <t>OŠ Silvija Strahimira Kranjčevića</t>
  </si>
  <si>
    <t>53270 Senj, Silvija Strahimira Kranjčevića 1</t>
  </si>
  <si>
    <t>053/881 183, 882 081</t>
  </si>
  <si>
    <t>Melita Marenić</t>
  </si>
  <si>
    <t>SOKOLAC</t>
  </si>
  <si>
    <t>OŠ Luke Perkovića Brinje</t>
  </si>
  <si>
    <t>53260 Brinje, Frankopanska 44</t>
  </si>
  <si>
    <t>053/701 202</t>
  </si>
  <si>
    <t>ured@os-lperkovica-brinje.skole.hr</t>
  </si>
  <si>
    <t>Josipa Češarek Mudrovčić</t>
  </si>
  <si>
    <t>VILA VELEBITA</t>
  </si>
  <si>
    <t>OŠ Milan Sekulić, Lovinac</t>
  </si>
  <si>
    <t>53244 Lovinac, Domovinski trg 2</t>
  </si>
  <si>
    <t>053/681 011</t>
  </si>
  <si>
    <t>os-lovinac@post.t-com.hr</t>
  </si>
  <si>
    <t>Marinka Zdunić</t>
  </si>
  <si>
    <t>VODARICA MARTA</t>
  </si>
  <si>
    <t>OŠ dr. Jure Turića</t>
  </si>
  <si>
    <t>53000 Gospić, Miroslava Kraljevića 15</t>
  </si>
  <si>
    <t xml:space="preserve">053/572 003, 560 142 </t>
  </si>
  <si>
    <t>Ana Ivanetić</t>
  </si>
  <si>
    <t>X. VIROVITIČKO-PODRAVSKA ŽUPANIJA</t>
  </si>
  <si>
    <t>BREZIĆI</t>
  </si>
  <si>
    <t>33406 Lukač, Gornje Bazje 131</t>
  </si>
  <si>
    <t>01764637621</t>
  </si>
  <si>
    <t>033/786 150</t>
  </si>
  <si>
    <t>tajnistvo@os-igkovacic-gornjebazje.skole.hr</t>
  </si>
  <si>
    <t>Natalija Bajer</t>
  </si>
  <si>
    <t>BUKVICA</t>
  </si>
  <si>
    <t>33518 Nova Bukovica, Zagrebačka 28</t>
  </si>
  <si>
    <t>033/400 396, 400 397</t>
  </si>
  <si>
    <t>skola@os-vnazora-novabukovica.skole.hr</t>
  </si>
  <si>
    <t>Mateja Vilček</t>
  </si>
  <si>
    <t>ČAĐAVIČKE LIPE</t>
  </si>
  <si>
    <t>OŠ "Davorin Trstenjak"</t>
  </si>
  <si>
    <t>33523 Čađavica, Kolodvorska 1</t>
  </si>
  <si>
    <t>033/544 200, 544 225</t>
  </si>
  <si>
    <t>Tanja Lavrnić</t>
  </si>
  <si>
    <t>GRADINA</t>
  </si>
  <si>
    <t>OŠ Gradina</t>
  </si>
  <si>
    <t>33411 Gradina, Trg kralja Zvonimira 9</t>
  </si>
  <si>
    <t>06602257174</t>
  </si>
  <si>
    <t>033/784 150, 784 159</t>
  </si>
  <si>
    <t>Maja Barić</t>
  </si>
  <si>
    <t>HLAPIĆI</t>
  </si>
  <si>
    <t>OŠ Ivane Brlić-Mažuranić Orahovica</t>
  </si>
  <si>
    <t>33515 Orahovica, Trg Tina Ujevića 1</t>
  </si>
  <si>
    <t>41708105351</t>
  </si>
  <si>
    <t>033/673 485, 673-734</t>
  </si>
  <si>
    <t>ured@os-ibmazuranic-orahovica.skole.hr</t>
  </si>
  <si>
    <t>Martina Božičević</t>
  </si>
  <si>
    <t>KOSTANJ</t>
  </si>
  <si>
    <t>SŠ Stjepana Sulimanca</t>
  </si>
  <si>
    <t>33405 Pitomača, Dravska 41</t>
  </si>
  <si>
    <t>033/782 442, 801 434</t>
  </si>
  <si>
    <t>Tomislav Kakša</t>
  </si>
  <si>
    <t>MALI MIKEŠI</t>
  </si>
  <si>
    <t>COOiR Virovitica</t>
  </si>
  <si>
    <t>33000 Virovitica, Ljudevita Gaja 42</t>
  </si>
  <si>
    <t>033/725 644, 721 854</t>
  </si>
  <si>
    <t>Mirela Huzjak</t>
  </si>
  <si>
    <t>MARLJIVE RUKE</t>
  </si>
  <si>
    <t>Industrijsko-obrtnička škola Virovitica</t>
  </si>
  <si>
    <t>33000 Virovitica, Zbora narodne garde 29</t>
  </si>
  <si>
    <t>033/800-233</t>
  </si>
  <si>
    <t>ios.vtc@ss-industrijskoobrtnicka-vt.skole.hr</t>
  </si>
  <si>
    <t>Goran Horvat</t>
  </si>
  <si>
    <t>NAŠ VRT</t>
  </si>
  <si>
    <t>OŠ Mikleuš</t>
  </si>
  <si>
    <t>33514 Mikleuš, Školska 13</t>
  </si>
  <si>
    <t>033/400 297, 563 025</t>
  </si>
  <si>
    <t>Dino Mataz</t>
  </si>
  <si>
    <t>NAVIS</t>
  </si>
  <si>
    <t>Katolička OŠ u Virovitici</t>
  </si>
  <si>
    <t>33000 Virovitica, Ljudevita Patačića 3</t>
  </si>
  <si>
    <t>033/554 221</t>
  </si>
  <si>
    <t>ured@os-katolicka-vt.skole.hr</t>
  </si>
  <si>
    <t>Andrea Bobanac</t>
  </si>
  <si>
    <t>NAZOROVI ZADRUGARI</t>
  </si>
  <si>
    <t>33000 Virovitica, T. Masaryka 21</t>
  </si>
  <si>
    <t>033/721 410</t>
  </si>
  <si>
    <t>ured@os-vnazor-vt.skole.hr</t>
  </si>
  <si>
    <t>Vesna Đurčević Jović</t>
  </si>
  <si>
    <t>OBRTNIK</t>
  </si>
  <si>
    <t>Industrijsko-obrtnička škola Slatina</t>
  </si>
  <si>
    <t>33520 Slatina, Trg Ruđera Boškovića 5A</t>
  </si>
  <si>
    <t>033/492 510, 492 513</t>
  </si>
  <si>
    <t>Tanja Nikšić</t>
  </si>
  <si>
    <t>POD LIPOM</t>
  </si>
  <si>
    <t>OŠ Voćin</t>
  </si>
  <si>
    <t>33522 Voćin, Trg Gospe Voćinske 2</t>
  </si>
  <si>
    <t>033/565 124</t>
  </si>
  <si>
    <t>ravnatelj@os-vocin.skole.hr</t>
  </si>
  <si>
    <t>Mirna Strilić</t>
  </si>
  <si>
    <t>SEKVOJA</t>
  </si>
  <si>
    <t>33520 Slatina, N.Š.Zrinskog 2</t>
  </si>
  <si>
    <t>033/551 214</t>
  </si>
  <si>
    <t>Tatjana Lulić Prpić</t>
  </si>
  <si>
    <t>SLATINA</t>
  </si>
  <si>
    <t>SŠ Marka Marulića</t>
  </si>
  <si>
    <t>33520 Slatina, Trg R. Boškovića 16</t>
  </si>
  <si>
    <t>033/551 449, 551 651</t>
  </si>
  <si>
    <t>Željka Venus</t>
  </si>
  <si>
    <t>ŠPIŠIĆI</t>
  </si>
  <si>
    <t xml:space="preserve">OŠ August Cesarec </t>
  </si>
  <si>
    <t>33404 Špišić Bukovica, Vladimira Nazora 1</t>
  </si>
  <si>
    <t>033/716 444</t>
  </si>
  <si>
    <t>Vesna Matovina</t>
  </si>
  <si>
    <t>VUČICA</t>
  </si>
  <si>
    <t>SŠ “Stjepan Ivšić”</t>
  </si>
  <si>
    <t>033/673 482</t>
  </si>
  <si>
    <t>Mirko Kufner</t>
  </si>
  <si>
    <t>ZALATHNUK</t>
  </si>
  <si>
    <t>33520 Slatina, Dobriše Cesarića 24</t>
  </si>
  <si>
    <t>033/551 213, 400 085</t>
  </si>
  <si>
    <t>Marija Majer</t>
  </si>
  <si>
    <t>ZDENAC</t>
  </si>
  <si>
    <t>33513 Zdenci, Školska 2</t>
  </si>
  <si>
    <t>033/646 009</t>
  </si>
  <si>
    <t>ured@os-igkovacic-zdenci.skole.hr</t>
  </si>
  <si>
    <t>Zrinka Habuda Ličinić</t>
  </si>
  <si>
    <t>XI. POŽEŠKO-SLAVONSKA ŽUPANIJA</t>
  </si>
  <si>
    <t>BANOVAC</t>
  </si>
  <si>
    <t>OŠ braće Radića Pakrac</t>
  </si>
  <si>
    <t>34550 Pakrac, Bolnička 55</t>
  </si>
  <si>
    <t>034/411 277, 411 205</t>
  </si>
  <si>
    <t>ured@os-brace-radica-pakrac.skole.hr</t>
  </si>
  <si>
    <t>Maja Zorić</t>
  </si>
  <si>
    <t>CUCURBITA</t>
  </si>
  <si>
    <t>OŠ Dragutina Lermana</t>
  </si>
  <si>
    <t xml:space="preserve">34322 Brestovac, Požeška 45 </t>
  </si>
  <si>
    <t>034/241 004</t>
  </si>
  <si>
    <t>ured@os-dlermana-brestovac.skole.hr</t>
  </si>
  <si>
    <t>Antonija Rajič</t>
  </si>
  <si>
    <t>GRETA</t>
  </si>
  <si>
    <t>OŠ Zdenka Turkovića</t>
  </si>
  <si>
    <t>34340 Kutjevo, Republike Hrvatske 26</t>
  </si>
  <si>
    <t>034/255 088</t>
  </si>
  <si>
    <t>skola@os-zturkovica-kutjevo.skole.hr</t>
  </si>
  <si>
    <t>Marijana Karničnik</t>
  </si>
  <si>
    <t>LIPA</t>
  </si>
  <si>
    <t>OŠ Lipik</t>
  </si>
  <si>
    <t>34551 Lipik, Školska 25</t>
  </si>
  <si>
    <t>034/421 486</t>
  </si>
  <si>
    <t>osnovna.skola.lipik@oslipik.tcloud.hr</t>
  </si>
  <si>
    <t>Anita Dujić</t>
  </si>
  <si>
    <t>MLADOST</t>
  </si>
  <si>
    <t>34308 Jakšić, Kolodvorska 2</t>
  </si>
  <si>
    <t xml:space="preserve">034/257 134 </t>
  </si>
  <si>
    <t>mladost-jaksic@os-mladost-jaksic.skole.hr</t>
  </si>
  <si>
    <t>Marta Gašparić</t>
  </si>
  <si>
    <t>NEVEN</t>
  </si>
  <si>
    <t>OŠ fra. Kaje Adžića</t>
  </si>
  <si>
    <t>34310 Pleternica, Školska bb</t>
  </si>
  <si>
    <t>034/251 040</t>
  </si>
  <si>
    <t>skola@os-frakajeadzica-pleternica.skole.hr</t>
  </si>
  <si>
    <t>Sanja Grbeš</t>
  </si>
  <si>
    <t>OŠ I.G.Kovačić</t>
  </si>
  <si>
    <t>34330 Velika, Trg bana Josipa Jelačića 7</t>
  </si>
  <si>
    <t>034/233–030</t>
  </si>
  <si>
    <t>ured@os-igkovacic-velika.skole.hr</t>
  </si>
  <si>
    <t>Lorena Bognar</t>
  </si>
  <si>
    <t>OŠ Antuna Kanižlića</t>
  </si>
  <si>
    <t>34000 Požega, Antuna Kanižlića 2</t>
  </si>
  <si>
    <t>03089519494</t>
  </si>
  <si>
    <t>034/312 030</t>
  </si>
  <si>
    <t>akanizlica@os-akanizlica-pozega.skole.hr</t>
  </si>
  <si>
    <t>Neven Marković</t>
  </si>
  <si>
    <t>PER ASPERA AD ASTRA</t>
  </si>
  <si>
    <t>34350 Čaglin, Vladimira Nazora 3</t>
  </si>
  <si>
    <t>034/221 028, 221-342</t>
  </si>
  <si>
    <t>os-caglin@os-sradica-caglin.skole.hr</t>
  </si>
  <si>
    <t>Mirta Žiška</t>
  </si>
  <si>
    <t>PRILIKA ZA SVE</t>
  </si>
  <si>
    <t>OŠ Julija Kempfa (i redovni i posebni program)</t>
  </si>
  <si>
    <t>34000 Požega, dr. Franje Tuđmana 2</t>
  </si>
  <si>
    <t>034/273 799, 312 826</t>
  </si>
  <si>
    <t>skola@os-jkempfa-pozega.skole.hr</t>
  </si>
  <si>
    <t>Mirela Prskavac</t>
  </si>
  <si>
    <t>RATARNICA</t>
  </si>
  <si>
    <t>Poljoprivredno-prehrambena škola Požega</t>
  </si>
  <si>
    <t>34000 Požega, Ratarnička br. 3</t>
  </si>
  <si>
    <t>034/274 324</t>
  </si>
  <si>
    <t>ured@ss-poljoprivrednoprehrambena-pzega.skole.hr</t>
  </si>
  <si>
    <t>Mirela Višaticki</t>
  </si>
  <si>
    <t>OŠ Dobriša Cesarić, Požega</t>
  </si>
  <si>
    <t>34000 Požega, Slavonska 8</t>
  </si>
  <si>
    <t>034/271 716</t>
  </si>
  <si>
    <t>skola@os-dcesaric-pozega.skole.hr</t>
  </si>
  <si>
    <t>Maja Burić</t>
  </si>
  <si>
    <t>SREDNJA ŠKOLA PAKRAC</t>
  </si>
  <si>
    <t>Srednja škola Pakrac</t>
  </si>
  <si>
    <t>34550 Pakrac, Bolnička ulica 59</t>
  </si>
  <si>
    <t>034/440 000, 440 006</t>
  </si>
  <si>
    <t>ravnatelj@ss-pakrac.skole.hr</t>
  </si>
  <si>
    <t>Ankica Sedlaček</t>
  </si>
  <si>
    <t>SVETI JOSIP</t>
  </si>
  <si>
    <t>Katolička osnovna škola u Požegi</t>
  </si>
  <si>
    <t>34000 Požega, Ulica pape Ivana Pavla II. 6</t>
  </si>
  <si>
    <t>034/312 060</t>
  </si>
  <si>
    <t>kos@kospz.hr</t>
  </si>
  <si>
    <t>Žana Kajinić</t>
  </si>
  <si>
    <t>TRENK</t>
  </si>
  <si>
    <t>34330 Velika (Trenkovo), Mlinska 3</t>
  </si>
  <si>
    <t>034/236 023</t>
  </si>
  <si>
    <t>skola@os-vnazor-trenkovo.skole.hr</t>
  </si>
  <si>
    <t>Marijana Gal Cvijetović</t>
  </si>
  <si>
    <t>VITEZ</t>
  </si>
  <si>
    <t>OŠ Grigora Viteza</t>
  </si>
  <si>
    <t>34543 Poljana (Lipik), Antunovačka 29</t>
  </si>
  <si>
    <t>034/431 403</t>
  </si>
  <si>
    <t>ured@os-gviteza-poljana.skole.hr</t>
  </si>
  <si>
    <t>Ivana Štefančić Lipovac</t>
  </si>
  <si>
    <t>XII. BRODSKO-POSAVSKA ŽUPANIJA</t>
  </si>
  <si>
    <t>AnMaRe</t>
  </si>
  <si>
    <t>OŠ 'Antun Matija Reljković'</t>
  </si>
  <si>
    <t>35254 Bebrina, Bebrina 48b</t>
  </si>
  <si>
    <t>035/433-106</t>
  </si>
  <si>
    <t>os-bebrina@os-amreljkovic-bebrina.skole.hr</t>
  </si>
  <si>
    <t>Marija Rosandić</t>
  </si>
  <si>
    <t>BIJELI JELEN</t>
  </si>
  <si>
    <t>35000 Slavonski Brod, F. Marinića 9</t>
  </si>
  <si>
    <t>04275998510</t>
  </si>
  <si>
    <t>035 266 469</t>
  </si>
  <si>
    <t>os-vnazor-sb@os-vnazor-sb.skole.hr</t>
  </si>
  <si>
    <t>Luka Barišić</t>
  </si>
  <si>
    <t>BRDO JABUKA</t>
  </si>
  <si>
    <t>35420 Staro Petrovo Selo, Adžamovci, Stjepana Radića 3</t>
  </si>
  <si>
    <t>035/342 317, 342 179</t>
  </si>
  <si>
    <t>OŠ Dragalić</t>
  </si>
  <si>
    <t>35428 Dragalić, Trg sv. Ivana Krstitelja 3</t>
  </si>
  <si>
    <t>035/376 249</t>
  </si>
  <si>
    <t>Sulejman Piskić</t>
  </si>
  <si>
    <t>DOMAĆI</t>
  </si>
  <si>
    <t>OŠ Ivana Brlić Mažuranić</t>
  </si>
  <si>
    <t>35000 Slavonski Brod, Zagrebačka 78</t>
  </si>
  <si>
    <t>035/272 641</t>
  </si>
  <si>
    <t>skola@os-ibmazuranic-sb.skole.hr</t>
  </si>
  <si>
    <t>Ivan Bešlić</t>
  </si>
  <si>
    <t>35400 Nova Gradiška, Ljudevita Gaja 24</t>
  </si>
  <si>
    <t>035/361 612, 361 377</t>
  </si>
  <si>
    <t>Ljuba Jakić</t>
  </si>
  <si>
    <t>INOVARE</t>
  </si>
  <si>
    <t>Tehnička škola</t>
  </si>
  <si>
    <t>35000 Slavonski Brod, E. Kumičića 55</t>
  </si>
  <si>
    <t>035/ 411 478</t>
  </si>
  <si>
    <t>tssb@tssb.hr</t>
  </si>
  <si>
    <t>Matej Balentović</t>
  </si>
  <si>
    <t>ISKRICE</t>
  </si>
  <si>
    <t>OŠ "Mato Lovrak"</t>
  </si>
  <si>
    <t>35400 Nova Gradiška, Maksimilijana Benkovića 39</t>
  </si>
  <si>
    <t>035/361 933, 331 841</t>
  </si>
  <si>
    <t>Iva Sertić Samac</t>
  </si>
  <si>
    <t>LIPOVICA</t>
  </si>
  <si>
    <t>OŠ "Matija Gubec"</t>
  </si>
  <si>
    <t>35404 Cernik, Školska 20</t>
  </si>
  <si>
    <t>035/369 003</t>
  </si>
  <si>
    <t>Robert Vujica</t>
  </si>
  <si>
    <t>MAR</t>
  </si>
  <si>
    <t>OŠ Matija Antun Relković Davor</t>
  </si>
  <si>
    <t>35425 Davor, Ignjata Brlića 1</t>
  </si>
  <si>
    <t>035/347 475</t>
  </si>
  <si>
    <t>os-davor@os-mareljkovic-davor.skole.hr</t>
  </si>
  <si>
    <t>Zlata Šmit</t>
  </si>
  <si>
    <t>OSVIT</t>
  </si>
  <si>
    <t>OŠ Okučani</t>
  </si>
  <si>
    <t>35430 Okučani, A. Stepinca 5</t>
  </si>
  <si>
    <t>05479459274</t>
  </si>
  <si>
    <t>035/371 033, 371 087</t>
  </si>
  <si>
    <t>Željka Šebelić-Pejaković</t>
  </si>
  <si>
    <t>PČELA</t>
  </si>
  <si>
    <t>OŠ "Ivan Filipović"</t>
  </si>
  <si>
    <t>35221 Velika Kopanica, Presvetog Trojstva 15</t>
  </si>
  <si>
    <t>035/477 315, 477 315</t>
  </si>
  <si>
    <t>ured@os-ifilipovic-velikakopanica.skole.hr</t>
  </si>
  <si>
    <t>Jelka Banovac</t>
  </si>
  <si>
    <t>PERLICA</t>
  </si>
  <si>
    <t>OŠ "Antun Mihanović"</t>
  </si>
  <si>
    <t>35410 Nova Kapela, S.Radića 156, Betrina</t>
  </si>
  <si>
    <t>035/384 017</t>
  </si>
  <si>
    <t>Maja Đorđev Valenta (zamjena Maja Đorđev Valenta)</t>
  </si>
  <si>
    <t>PLETENICA</t>
  </si>
  <si>
    <t>OŠ Hugo Badalić</t>
  </si>
  <si>
    <t>35000 Slavonski Brod, Borovska 3</t>
  </si>
  <si>
    <t>035/446-015</t>
  </si>
  <si>
    <t>Ivana Markeljević</t>
  </si>
  <si>
    <t>PRAVI IZBOR</t>
  </si>
  <si>
    <t>OŠ "Ljudevit Gaj"</t>
  </si>
  <si>
    <t>35257 Lužani, Vladimira Nazora 59</t>
  </si>
  <si>
    <t>035/436 224</t>
  </si>
  <si>
    <t>Martina Štimac</t>
  </si>
  <si>
    <t>SAVA</t>
  </si>
  <si>
    <t>OŠ Stjepan Radić</t>
  </si>
  <si>
    <t>35213 Oprisavci, Trg Sv. Križa 19</t>
  </si>
  <si>
    <t>87557630088</t>
  </si>
  <si>
    <t>035/227 122</t>
  </si>
  <si>
    <t>ured@os-sradic-oprisavci.skole.hr</t>
  </si>
  <si>
    <t>Marijana Štefanac</t>
  </si>
  <si>
    <t>STARČEVIĆ</t>
  </si>
  <si>
    <t>OŠ Ante Starčevića</t>
  </si>
  <si>
    <t>35403 Rešetari, V. Nazora 23</t>
  </si>
  <si>
    <t>035/367 219</t>
  </si>
  <si>
    <t>ured@os-astarcevic-resetari.skole.hr</t>
  </si>
  <si>
    <t>Jasmina Zelenika</t>
  </si>
  <si>
    <t>ŠEGRT</t>
  </si>
  <si>
    <t xml:space="preserve">Industrijsko-obrtnička škola Nova Gradiška </t>
  </si>
  <si>
    <t>35400 Nova Gradiška, Ljudevita Gaja 22</t>
  </si>
  <si>
    <t>035/361 459, 362 696</t>
  </si>
  <si>
    <t>Kristina Brkić</t>
  </si>
  <si>
    <t>SLAVONSKA KOŠARICA</t>
  </si>
  <si>
    <t>OŠ "Milan Amruš" (posebni program)</t>
  </si>
  <si>
    <t>35000 Slavonski Brod, Ul. Nikole Zrinskog 100</t>
  </si>
  <si>
    <t>035/402 900, 447 034</t>
  </si>
  <si>
    <t>Jasna Biljan</t>
  </si>
  <si>
    <t>OŠ dr. Stjepan Ilijašević Oriovac</t>
  </si>
  <si>
    <t>35250 Oriovac, Frankopanska 97</t>
  </si>
  <si>
    <t>035/431-017</t>
  </si>
  <si>
    <t>tajnistvo@os-silijasevic-oriovac.skole.hr</t>
  </si>
  <si>
    <t>Elizabeta Klaić</t>
  </si>
  <si>
    <t>TKANICA</t>
  </si>
  <si>
    <t>SŠ Matije Antuna Reljkovića</t>
  </si>
  <si>
    <t>35000 Slavonski Brod, Ivana Cankara 76</t>
  </si>
  <si>
    <t>035 255 697</t>
  </si>
  <si>
    <t>Mario Vukasović</t>
  </si>
  <si>
    <t>ZLATNO KLASJE</t>
  </si>
  <si>
    <t>OŠ Sibinjskih žrtava</t>
  </si>
  <si>
    <t>35252 Sibinj, Ul. 108 brigade ZNG HV br. 4</t>
  </si>
  <si>
    <t>035/425 297, 425 157</t>
  </si>
  <si>
    <t>skola_sibinj@os-sibinjskihzrtava-sibinj.skole.hr</t>
  </si>
  <si>
    <t>Tajana Kovačević</t>
  </si>
  <si>
    <t>ZUIŠ</t>
  </si>
  <si>
    <t>Industrijsko - obrtnička škola</t>
  </si>
  <si>
    <t>35000 Slavonski Brod, Ivana pl.Trnskog 23</t>
  </si>
  <si>
    <t>035/ 410 544</t>
  </si>
  <si>
    <t>industrijskoobrtnickaskola@optinet.hr</t>
  </si>
  <si>
    <t>Marta Živatović</t>
  </si>
  <si>
    <t>ZVEČAJ</t>
  </si>
  <si>
    <t>OŠ Vjekoslav Klaić</t>
  </si>
  <si>
    <t>35254 Garčin, Trg kralja Tomislava 75</t>
  </si>
  <si>
    <t>035/416 495</t>
  </si>
  <si>
    <t>ured@os-vklaic-garcin.skole.hr</t>
  </si>
  <si>
    <t>Božidar Bosančić</t>
  </si>
  <si>
    <t>XIII. ZADARSKA ŽUPANIJA</t>
  </si>
  <si>
    <t>ARBANASI</t>
  </si>
  <si>
    <t>OŠ Krune Krstića</t>
  </si>
  <si>
    <t>23000 Zadar, Trg Gospe Loretske 3</t>
  </si>
  <si>
    <t>023/224 800</t>
  </si>
  <si>
    <t>Jasenka Čirjak</t>
  </si>
  <si>
    <t>BODULI</t>
  </si>
  <si>
    <t>23264 Neviđane, Neviđane bb</t>
  </si>
  <si>
    <t>023/269 288</t>
  </si>
  <si>
    <t>Marija Bobić</t>
  </si>
  <si>
    <t>BRIST</t>
  </si>
  <si>
    <t>OŠ Poličnik</t>
  </si>
  <si>
    <t>23241 Poličnik, dr. Franje Tuđmana 68</t>
  </si>
  <si>
    <t>023/354 469</t>
  </si>
  <si>
    <t>ured@os-policnik.skole.hr</t>
  </si>
  <si>
    <t>Mirjana Barbaroša</t>
  </si>
  <si>
    <t>BURA</t>
  </si>
  <si>
    <t>OŠ Obrovac</t>
  </si>
  <si>
    <t>23450 Obrovac, Bana Josipa jelačića 13</t>
  </si>
  <si>
    <t>023/689 059, 689 417</t>
  </si>
  <si>
    <t>Domagoj Šare</t>
  </si>
  <si>
    <t>CEROVAC</t>
  </si>
  <si>
    <t>OŠ Nikole Tesle, Gračac</t>
  </si>
  <si>
    <t>23440 Gračac, Školska 12</t>
  </si>
  <si>
    <t>023/773 084</t>
  </si>
  <si>
    <t>ured@os-ntesle-gracac.skole.hr</t>
  </si>
  <si>
    <t>Slavica Miočić</t>
  </si>
  <si>
    <t>CVITARAŠI</t>
  </si>
  <si>
    <t>23420 Lišane Ostrovičke, Lišane Ostrovičke 220</t>
  </si>
  <si>
    <t>023/661 128</t>
  </si>
  <si>
    <t>ured@os-igkovacic-lisaneostrovicke.skole.hr</t>
  </si>
  <si>
    <t>Andro Banovac</t>
  </si>
  <si>
    <t>ČELE</t>
  </si>
  <si>
    <t>OŠ Jurja Barakovića</t>
  </si>
  <si>
    <t>23248 Ražanac, Ražanac X 9</t>
  </si>
  <si>
    <t>023/651 110</t>
  </si>
  <si>
    <t>ured@os-jbarakovica-razanac.skole.hr</t>
  </si>
  <si>
    <t>Ivana Buljat</t>
  </si>
  <si>
    <t>ĐARDIN</t>
  </si>
  <si>
    <t>OŠ Sveti Filip i Jakov</t>
  </si>
  <si>
    <t>23207 Sveti Filip i Jakov, Mala ulica bb</t>
  </si>
  <si>
    <t>023/389 611</t>
  </si>
  <si>
    <t>Ljiljana Kadija Pulić</t>
  </si>
  <si>
    <t>ĐIRAN</t>
  </si>
  <si>
    <t>OŠ Šime Budinića</t>
  </si>
  <si>
    <t>23000 Zadar, Put Šimunova 4</t>
  </si>
  <si>
    <t>023/305 435, 309 010</t>
  </si>
  <si>
    <t>Jasmina Sandalić</t>
  </si>
  <si>
    <t>LAVANDA</t>
  </si>
  <si>
    <t>OŠ Biograd</t>
  </si>
  <si>
    <t>23210 Biograd na moru, Dr. Franje Tuđmana 27</t>
  </si>
  <si>
    <t>023/385 024, 383 030</t>
  </si>
  <si>
    <t>Vanja Peraić</t>
  </si>
  <si>
    <t>OŠ Šimuna Kožičića Benje</t>
  </si>
  <si>
    <t>23000 Zadar, Asje Petričić 7</t>
  </si>
  <si>
    <t>023/331 177</t>
  </si>
  <si>
    <t xml:space="preserve">ured@os-skbenje-zd.skole.hr </t>
  </si>
  <si>
    <t>Sandra Tomić</t>
  </si>
  <si>
    <t>MARAŠKA</t>
  </si>
  <si>
    <t>OŠ Bartula Kašića Zadar</t>
  </si>
  <si>
    <t>23000 Zadar, Bribirski prilaz 2</t>
  </si>
  <si>
    <t>07457010076</t>
  </si>
  <si>
    <t>023/321 397, 323 620</t>
  </si>
  <si>
    <t>ured@os-bkasica-zadar.skole.hr</t>
  </si>
  <si>
    <t>Dušanka Dujić</t>
  </si>
  <si>
    <t>MASLINA</t>
  </si>
  <si>
    <t>OŠ Privlaka</t>
  </si>
  <si>
    <t>23233 Privlaka, Ivana Pavla II. 53</t>
  </si>
  <si>
    <t>023/367 367</t>
  </si>
  <si>
    <t>Šime Miočić</t>
  </si>
  <si>
    <t>23223 Škabrnja, Put Marinovca 9</t>
  </si>
  <si>
    <t>023/637 256</t>
  </si>
  <si>
    <t>ured@os-vnazora-skabrnja.skole.hr</t>
  </si>
  <si>
    <t>Mara Rogić</t>
  </si>
  <si>
    <t>MLADE RUKE</t>
  </si>
  <si>
    <t>OŠ Petra Preradovića Zadar</t>
  </si>
  <si>
    <t>23000 Zadar, Trg Petra Preradovića 1</t>
  </si>
  <si>
    <t>023/212 727</t>
  </si>
  <si>
    <t>ured@os-ppreradovica-zd.skole.hr</t>
  </si>
  <si>
    <t>Patricija Pulig</t>
  </si>
  <si>
    <t>MOBA</t>
  </si>
  <si>
    <t xml:space="preserve">23205 Bibinje, Gumla bb </t>
  </si>
  <si>
    <t>023/261 161</t>
  </si>
  <si>
    <t>ured@os-sradica-bibinje.skole.hr</t>
  </si>
  <si>
    <t>MOCIRE</t>
  </si>
  <si>
    <t>OŠ Voštarnica (posebni program)</t>
  </si>
  <si>
    <t>23000 Zadar, Ivana Meštrovića 3</t>
  </si>
  <si>
    <t>023/333 945</t>
  </si>
  <si>
    <t>MOGUNJA</t>
  </si>
  <si>
    <t>OŠ Valentin Klarin</t>
  </si>
  <si>
    <t>23273 Preko, otok Ugljan, Put sv. Mihovila 1</t>
  </si>
  <si>
    <t>023/286 305</t>
  </si>
  <si>
    <t>Jasminka Dubravica</t>
  </si>
  <si>
    <t xml:space="preserve">NOVA                                   </t>
  </si>
  <si>
    <t>Privatna OŠ Nova</t>
  </si>
  <si>
    <t>23000 Zadar, Splitska 1</t>
  </si>
  <si>
    <t>023/337 332</t>
  </si>
  <si>
    <t>Ira Milutin</t>
  </si>
  <si>
    <t>OKUSI ŠKOLU</t>
  </si>
  <si>
    <t xml:space="preserve">Hotelijersko-turističa i ugostiteljska škola </t>
  </si>
  <si>
    <t>23000 Zadar, A.G. Matoša 40</t>
  </si>
  <si>
    <t>023/335 295</t>
  </si>
  <si>
    <t>htus@htus.htnet.hr</t>
  </si>
  <si>
    <t>Josipa Škalabrin</t>
  </si>
  <si>
    <t>ORKULA</t>
  </si>
  <si>
    <t xml:space="preserve">OŠ Pakoštane </t>
  </si>
  <si>
    <t>23211 Pakoštane, Bana Josipa Jelačića 1</t>
  </si>
  <si>
    <t>023/381 042</t>
  </si>
  <si>
    <t>Ivo Ćirak</t>
  </si>
  <si>
    <t>OTUČA</t>
  </si>
  <si>
    <t>Srednja škola Gračac</t>
  </si>
  <si>
    <t>23440 Gračac, Školska 8</t>
  </si>
  <si>
    <t>03363221827</t>
  </si>
  <si>
    <t>023/773 870</t>
  </si>
  <si>
    <t>Sandra Fulanović</t>
  </si>
  <si>
    <t>PALATIUM</t>
  </si>
  <si>
    <t>OŠ Franka Lisice Polača</t>
  </si>
  <si>
    <t>23423 Polača, Polača 140</t>
  </si>
  <si>
    <t>023/662 166</t>
  </si>
  <si>
    <t>ured@os-polaca.skole.hr</t>
  </si>
  <si>
    <t>Mateo Torić</t>
  </si>
  <si>
    <t>OŠ "Petar Zoranić"</t>
  </si>
  <si>
    <t>23422 Stankovci, Stankovci 222</t>
  </si>
  <si>
    <t>023/380 171, 380 458</t>
  </si>
  <si>
    <t>Tatjana Bajlo</t>
  </si>
  <si>
    <t>PETAR LORINI</t>
  </si>
  <si>
    <t>OŠ Petar Lorini</t>
  </si>
  <si>
    <t>23281 Sali, Sali III 20, Dugi otok</t>
  </si>
  <si>
    <t>023/377 556</t>
  </si>
  <si>
    <t>ured@ospetarlorini.hr</t>
  </si>
  <si>
    <t>Marija Aunedi</t>
  </si>
  <si>
    <t>ROČELICA</t>
  </si>
  <si>
    <t>OŠ Jurja Dalmatinca</t>
  </si>
  <si>
    <t>23250 Pag, Ante Starčevića 10</t>
  </si>
  <si>
    <t>023/611 517, 611 455</t>
  </si>
  <si>
    <t>Željka Zubović</t>
  </si>
  <si>
    <t>SLANI ŠKOJ</t>
  </si>
  <si>
    <t xml:space="preserve">SŠ Bartula Kašića, Pag </t>
  </si>
  <si>
    <t>23250 Pag, Ante Starčevića 9</t>
  </si>
  <si>
    <t>023/600 270</t>
  </si>
  <si>
    <t>Ivana Holubec Škunca</t>
  </si>
  <si>
    <t>SOLIDUS</t>
  </si>
  <si>
    <t>Ekonomska-birotehnička i trgovačka škola Zadar</t>
  </si>
  <si>
    <t>23000 Zadar, Antuna Gustava Matoša 40</t>
  </si>
  <si>
    <t>04405149472</t>
  </si>
  <si>
    <t>023/331 221</t>
  </si>
  <si>
    <t>ekonomska@ebt-zadar.hr</t>
  </si>
  <si>
    <t>Sandra Bijelić Pajović</t>
  </si>
  <si>
    <t>TOČAK</t>
  </si>
  <si>
    <t>OŠ Zemunik</t>
  </si>
  <si>
    <t>23222 Zemunik Donji, I. Ulica br. 20</t>
  </si>
  <si>
    <t>023/351 007, 351 640</t>
  </si>
  <si>
    <t>Andrea Maloča</t>
  </si>
  <si>
    <t>TRAVERSA</t>
  </si>
  <si>
    <t>OŠ Petra Zoranića</t>
  </si>
  <si>
    <t>23243 Jasenice, Petra Zoranića 37, Maslenica</t>
  </si>
  <si>
    <t>023/655 621, 655 379</t>
  </si>
  <si>
    <t>Ruža Knez</t>
  </si>
  <si>
    <t>VITRENIK</t>
  </si>
  <si>
    <t>OŠ Starigrad</t>
  </si>
  <si>
    <t>23244 Starigrad, Jose Dokoze 30</t>
  </si>
  <si>
    <t>023/369 153, 369 206</t>
  </si>
  <si>
    <t>Ana Katalinić Bach</t>
  </si>
  <si>
    <t>VLASTELICA</t>
  </si>
  <si>
    <t>OŠ Petar Zoranić</t>
  </si>
  <si>
    <t>23232 Nin, ul. dr. Franje Tuđmana 3</t>
  </si>
  <si>
    <t>03918739947</t>
  </si>
  <si>
    <t>023/ 264 023</t>
  </si>
  <si>
    <t>ured@os-pzoranic-nin.skole.hr</t>
  </si>
  <si>
    <t>Denisa Špar</t>
  </si>
  <si>
    <t>VRIDNE RUKE</t>
  </si>
  <si>
    <t>Poljoprivredna, prehrambena i veterinarska škola Stanka Ožanića</t>
  </si>
  <si>
    <t>23000 Zadar, Dr. F. Tuđmana 24/H</t>
  </si>
  <si>
    <t>023/316 044, 315 668</t>
  </si>
  <si>
    <t>Željkica Aralica</t>
  </si>
  <si>
    <t>XIV. OSJEČKO-BARANJSKA ŽUPANIJA</t>
  </si>
  <si>
    <t>AGROVET</t>
  </si>
  <si>
    <t>Poljoprivredna i veterinarska škola Osijek</t>
  </si>
  <si>
    <t>31000 Osijek, Jadrovska 20</t>
  </si>
  <si>
    <t>031/275 960</t>
  </si>
  <si>
    <t>ured@ss-poljoprivredna-veterinarska-os.skole.hr</t>
  </si>
  <si>
    <t>Viktorija Alagić</t>
  </si>
  <si>
    <t>ANTUNTUN</t>
  </si>
  <si>
    <t>OŠ Antunovac</t>
  </si>
  <si>
    <t>31216 Antunovac, Školska ulica 15</t>
  </si>
  <si>
    <t>031/278 899</t>
  </si>
  <si>
    <t>ured@os-antunovac.skole.hr</t>
  </si>
  <si>
    <t>Goran Bažon</t>
  </si>
  <si>
    <t>BARANJA</t>
  </si>
  <si>
    <t>Druga srednja škola Beli Manastir</t>
  </si>
  <si>
    <t>31300 Beli Manastir, Školska 3</t>
  </si>
  <si>
    <t>031/703 306, 705 206</t>
  </si>
  <si>
    <t>Melita Todorović</t>
  </si>
  <si>
    <t>BILJE</t>
  </si>
  <si>
    <t>OŠ "Bilje"</t>
  </si>
  <si>
    <t>31327 Bilje, Školska 8</t>
  </si>
  <si>
    <t>031/750 018, 750 058</t>
  </si>
  <si>
    <t>Dubravka Kolčić-Drlje</t>
  </si>
  <si>
    <t>BOTANICA</t>
  </si>
  <si>
    <t>OŠ Jagodnjak</t>
  </si>
  <si>
    <t>31324 Jagodnjak, Borisa Kidriča 57</t>
  </si>
  <si>
    <t>031/754 063</t>
  </si>
  <si>
    <t>skola@os-jagodnjak.skole.hr</t>
  </si>
  <si>
    <t>Biljana Mačak</t>
  </si>
  <si>
    <t>CELESTINA</t>
  </si>
  <si>
    <t>SŠ Donji Miholjac</t>
  </si>
  <si>
    <t>31540 DonjI Miholjac, Vukovarska 84</t>
  </si>
  <si>
    <t>04017904699</t>
  </si>
  <si>
    <t>031/630 970, 631 049</t>
  </si>
  <si>
    <t>Kornelija Sabolek</t>
  </si>
  <si>
    <t>CEPELIĆI</t>
  </si>
  <si>
    <t>OŠ Milka Cepelića</t>
  </si>
  <si>
    <t>31403 Vuka, Milka Cepelića 1</t>
  </si>
  <si>
    <t>12465487394</t>
  </si>
  <si>
    <t>031/389 213</t>
  </si>
  <si>
    <t>ured@os-mcepelica-vuka.skole.hr</t>
  </si>
  <si>
    <t>Ivana Bičvić</t>
  </si>
  <si>
    <t>CESARIĆI</t>
  </si>
  <si>
    <t>OŠ Dobriša Cesarić</t>
  </si>
  <si>
    <t>31000 Osijek, Neretvanska 10</t>
  </si>
  <si>
    <t>34313454879</t>
  </si>
  <si>
    <t>031/272-938</t>
  </si>
  <si>
    <t>ured@os-dcesaric-os.skole.hr</t>
  </si>
  <si>
    <t>Ljiljana Štanfelj</t>
  </si>
  <si>
    <t>ČUVARKUĆA</t>
  </si>
  <si>
    <t>OŠ Ante Starčević Viljevo</t>
  </si>
  <si>
    <t>31531 Viljevo, Kralja Tomislava 1</t>
  </si>
  <si>
    <t>031/644 444, 644 640</t>
  </si>
  <si>
    <t>Ana Kinjerovac</t>
  </si>
  <si>
    <t>SŠ Dalj</t>
  </si>
  <si>
    <t>31226 Dalj, Braće Radić 7</t>
  </si>
  <si>
    <t>031/590 290, 592 156</t>
  </si>
  <si>
    <t>Lidija Jagodić</t>
  </si>
  <si>
    <t>DJEČJE RUKE</t>
  </si>
  <si>
    <t>OŠ Gorjani</t>
  </si>
  <si>
    <t>31422 Gorjani, Bolokan 20</t>
  </si>
  <si>
    <t>03890987030</t>
  </si>
  <si>
    <t>031/853-009, 853-512</t>
  </si>
  <si>
    <t>osgorjani@os-gorjani.skole.hr</t>
  </si>
  <si>
    <t>Ivana Domjan</t>
  </si>
  <si>
    <t>DOMINO</t>
  </si>
  <si>
    <t>OŠ Đakovački Selci</t>
  </si>
  <si>
    <t>31400 Selci Đakovački, Bana J.Jelačića 9</t>
  </si>
  <si>
    <t>031/832 005</t>
  </si>
  <si>
    <t>skola@os-selci-djakovacki.skole.hr</t>
  </si>
  <si>
    <t>Josipa Bičanić</t>
  </si>
  <si>
    <t>DRENAK</t>
  </si>
  <si>
    <t>OŠ Drenje</t>
  </si>
  <si>
    <t>31418 Drenje, Ljudevita Gaja 28</t>
  </si>
  <si>
    <t>031/862-004</t>
  </si>
  <si>
    <t>osdrenje@os-drenje.skole.hr</t>
  </si>
  <si>
    <t>Danijela Slišković</t>
  </si>
  <si>
    <t>ĐAČKI SOKAK</t>
  </si>
  <si>
    <t>OŠ Matija Gubec Piškorevci</t>
  </si>
  <si>
    <t>31417 Piškorevci, Preobraženski trg 11</t>
  </si>
  <si>
    <t>031/854 769, 854 771</t>
  </si>
  <si>
    <t>Ivana Selec</t>
  </si>
  <si>
    <t>ĐECA</t>
  </si>
  <si>
    <t>OŠ Budrovci</t>
  </si>
  <si>
    <t>31400 Budrovci, Gupčev trg 8</t>
  </si>
  <si>
    <t>031/833 401</t>
  </si>
  <si>
    <t>Maja Škalić</t>
  </si>
  <si>
    <t>EKO&amp;EKO</t>
  </si>
  <si>
    <t>Ekonomska škola Braća Radić Đakovo</t>
  </si>
  <si>
    <t>31400 Đakovo, Ul. Vijenac kardinala Alojza Stepinca 11</t>
  </si>
  <si>
    <t>031/811 358</t>
  </si>
  <si>
    <t>ured@ss-ekonomska-bracaradic-dj.skole.hr</t>
  </si>
  <si>
    <t>Brankica Radonić</t>
  </si>
  <si>
    <t>EKO-ERNEST</t>
  </si>
  <si>
    <t>OŠ Ernestinovo</t>
  </si>
  <si>
    <t>31215 Ernestinovo, Školska 1</t>
  </si>
  <si>
    <t>031/270 213</t>
  </si>
  <si>
    <t>Ivana Kardo</t>
  </si>
  <si>
    <t>OŠ Dalj</t>
  </si>
  <si>
    <t>31226 Dalj, Zagrebačka bb</t>
  </si>
  <si>
    <t>031/590 133, 303 876</t>
  </si>
  <si>
    <t>Milena Bošković</t>
  </si>
  <si>
    <t>OŠ Tenja</t>
  </si>
  <si>
    <t>31207 Tenja, Svete Ane 2</t>
  </si>
  <si>
    <t>031/290 211, 295 133</t>
  </si>
  <si>
    <t>Nataša Šnajder</t>
  </si>
  <si>
    <t>GORANOVCI</t>
  </si>
  <si>
    <t>31400 Đakovo, Kralja Tomislava 25</t>
  </si>
  <si>
    <t>031/813 572</t>
  </si>
  <si>
    <t>igk@os-igkovacic-dj.skole.hr</t>
  </si>
  <si>
    <t>Ana Pilipović</t>
  </si>
  <si>
    <t>ISIDORA</t>
  </si>
  <si>
    <t>SŠ Isidora Kršnjavoga</t>
  </si>
  <si>
    <t>31500 Našice, Augusta Cesarca 20</t>
  </si>
  <si>
    <t>031/613 473, 613 202</t>
  </si>
  <si>
    <t>Anđelko Puljić</t>
  </si>
  <si>
    <t>IVAN ŠTARK</t>
  </si>
  <si>
    <t>COO "Ivan Štark"</t>
  </si>
  <si>
    <t>31000 Osijek, Drinska 12b</t>
  </si>
  <si>
    <t>031/274 811, 496 761</t>
  </si>
  <si>
    <t>Maja Madunić</t>
  </si>
  <si>
    <t>OŠ Ivana Filipovića</t>
  </si>
  <si>
    <t>31000 Osijek, Kalnička 48</t>
  </si>
  <si>
    <t>031/303 833, 495 251</t>
  </si>
  <si>
    <t>Ivan Macanić</t>
  </si>
  <si>
    <t>JANOŠIK</t>
  </si>
  <si>
    <t>OŠ Josip Kozarac</t>
  </si>
  <si>
    <t>31424 Josipovac Punitovački, B. Banas 2</t>
  </si>
  <si>
    <t>031/861 650</t>
  </si>
  <si>
    <t>skola@os-jkozarac-josipovac-punitovacki.skole.hr</t>
  </si>
  <si>
    <t>Adela Janocik</t>
  </si>
  <si>
    <t>JELISAVAC</t>
  </si>
  <si>
    <t>OŠ Ivana Brnjika Slovaka</t>
  </si>
  <si>
    <t>31500 Jelisavac, Ivana Brnjika Slovaka 37</t>
  </si>
  <si>
    <t>031/605 011, 605 173</t>
  </si>
  <si>
    <t>Marija Hmura</t>
  </si>
  <si>
    <t>KARAŠICA</t>
  </si>
  <si>
    <t>OŠ Matije Petra Katančića</t>
  </si>
  <si>
    <t>31550 Valpovo, Ive Lole Ribara 3</t>
  </si>
  <si>
    <t>04102082761</t>
  </si>
  <si>
    <t>031/651 576, 496 724</t>
  </si>
  <si>
    <t>Matija Bartolović</t>
  </si>
  <si>
    <t>KREATIVA</t>
  </si>
  <si>
    <t>Strojarska tehnička škola</t>
  </si>
  <si>
    <t>31000 Osijek, Istarska 3</t>
  </si>
  <si>
    <t>031/207 277, 494 600</t>
  </si>
  <si>
    <t>Dalibor Rašić</t>
  </si>
  <si>
    <t>KREATIVNE RUKE</t>
  </si>
  <si>
    <t>Obrtnička škola Osijek</t>
  </si>
  <si>
    <t>31000 Osijek, Trg bana Josipa Jelačića 24</t>
  </si>
  <si>
    <t>031/506 150</t>
  </si>
  <si>
    <t>ured@ss-obrtnicka-os.skole.hr</t>
  </si>
  <si>
    <t>Verica Brajko</t>
  </si>
  <si>
    <t>KREŽMOLINA</t>
  </si>
  <si>
    <t>OŠ Franje Krežme</t>
  </si>
  <si>
    <t>31000 Osijek, Školska 3</t>
  </si>
  <si>
    <t>031/215 268</t>
  </si>
  <si>
    <t>Mario Jager</t>
  </si>
  <si>
    <t>KUPUSIĆI</t>
  </si>
  <si>
    <t>31431 Čepin, Kalnička 17</t>
  </si>
  <si>
    <t>031/ 383 456</t>
  </si>
  <si>
    <t>Renata Viviora -Rous</t>
  </si>
  <si>
    <t>LASLOVO</t>
  </si>
  <si>
    <t>OŠ Laslovo</t>
  </si>
  <si>
    <t>31214 Laslovo, Školska 1</t>
  </si>
  <si>
    <t>031/289 003</t>
  </si>
  <si>
    <t>Mislav Borovac</t>
  </si>
  <si>
    <t>LEGIĆI</t>
  </si>
  <si>
    <t>OŠ Vladimira Becića</t>
  </si>
  <si>
    <t>31000 Osijek, Vijenac A. Cesarca 36</t>
  </si>
  <si>
    <t>031/375 64, 376-366</t>
  </si>
  <si>
    <t>Marko Rajić</t>
  </si>
  <si>
    <t>31000 Osijek, Gundulićeva 5a</t>
  </si>
  <si>
    <t>031/202 744, 495 491</t>
  </si>
  <si>
    <t>Marija Bilokapić</t>
  </si>
  <si>
    <t>L.U.D.</t>
  </si>
  <si>
    <t>Škola primjenjene umjetnosti i dizajna</t>
  </si>
  <si>
    <t>31000 Osijek, Drinska 12</t>
  </si>
  <si>
    <t>09179210440</t>
  </si>
  <si>
    <t xml:space="preserve">031/273 126, 273 096 </t>
  </si>
  <si>
    <t>Zrinoslava Šarac</t>
  </si>
  <si>
    <t>MATO LOVRAK</t>
  </si>
  <si>
    <t>31404 Vladislavci, Kralja Tomislava 75</t>
  </si>
  <si>
    <t>031/391 016, 391 258</t>
  </si>
  <si>
    <t>Renata Zuzjak</t>
  </si>
  <si>
    <t>OŠ Dore Pejačević</t>
  </si>
  <si>
    <t>31500 Našice, Augusta Cesarca 18</t>
  </si>
  <si>
    <t>031/613 357,613 909</t>
  </si>
  <si>
    <t>Tanja Molnar</t>
  </si>
  <si>
    <t>MRAVAC</t>
  </si>
  <si>
    <t>OŠ S.S.Kranjčević</t>
  </si>
  <si>
    <t>31416 Levanjska Varoš, Glavna 62</t>
  </si>
  <si>
    <t>031/864 003, 031/864 369</t>
  </si>
  <si>
    <t>Željka Brataljenović</t>
  </si>
  <si>
    <t>MRAVCI-ZNALCI</t>
  </si>
  <si>
    <t>OŠ "Dr. Franjo Tuđman"</t>
  </si>
  <si>
    <t>31300 Beli Manastir, Svetog Martina 16</t>
  </si>
  <si>
    <t>031/703 780, 701 460</t>
  </si>
  <si>
    <t>ured@os-drftudjman-beli-manastir.skole.hr</t>
  </si>
  <si>
    <t>Dina Lukić</t>
  </si>
  <si>
    <t>MURSA</t>
  </si>
  <si>
    <t>Prosvjetno-kulturni centar Mađara u RH - Osijek</t>
  </si>
  <si>
    <t>31000 Osijek, Drinska 12a</t>
  </si>
  <si>
    <t>031/274 339</t>
  </si>
  <si>
    <t>hmomk@pkcm.hr</t>
  </si>
  <si>
    <t>Timea Vučenović Belašić</t>
  </si>
  <si>
    <t>NAZOROVCI</t>
  </si>
  <si>
    <t>OŠ "Vladimira Nazora" Đakovo</t>
  </si>
  <si>
    <t>31400 Đakovo, Kralja Tomislava 18</t>
  </si>
  <si>
    <t>031/813 406</t>
  </si>
  <si>
    <t>Ana Maršić</t>
  </si>
  <si>
    <t>Centar za autizam</t>
  </si>
  <si>
    <t>31000 Osijek, Vinkovačka 3</t>
  </si>
  <si>
    <t>031/201 850</t>
  </si>
  <si>
    <t>ured@centar-autizam-os.skole.hr</t>
  </si>
  <si>
    <t>Martina Kovačević</t>
  </si>
  <si>
    <t>PAPRIKA JANCSI</t>
  </si>
  <si>
    <t>OŠ Lug - Laskoi Altalanos Iskola</t>
  </si>
  <si>
    <t>31328 Lug, Školska 6</t>
  </si>
  <si>
    <t>031/754 257</t>
  </si>
  <si>
    <t>Žužana Molnar</t>
  </si>
  <si>
    <t>PARTUM</t>
  </si>
  <si>
    <t>Ekonomska i upravna škola Osijek</t>
  </si>
  <si>
    <t>31000 Osijek, Trg Svetog Trojstva 4</t>
  </si>
  <si>
    <t>031/212 670</t>
  </si>
  <si>
    <t>ured@ss-ekonomska-upravna-os.skole.hr</t>
  </si>
  <si>
    <t>Sanda Duk Pritišanac</t>
  </si>
  <si>
    <t>PRO NOS</t>
  </si>
  <si>
    <t>Medicinska škola Osijek</t>
  </si>
  <si>
    <t>31000 Osijek, Vukovarska 209</t>
  </si>
  <si>
    <t>031/540 200</t>
  </si>
  <si>
    <t>ured@ss-medicinska-os.skole.hr</t>
  </si>
  <si>
    <t>Ivana Nemet</t>
  </si>
  <si>
    <t>PROTON</t>
  </si>
  <si>
    <t xml:space="preserve">Elektrotehnička i prometna škola </t>
  </si>
  <si>
    <t>031/208 400</t>
  </si>
  <si>
    <t>Miroslav Delač</t>
  </si>
  <si>
    <t>(RE)KREATIVNE PČELICE</t>
  </si>
  <si>
    <t>OŠ Popovac</t>
  </si>
  <si>
    <t>31303 Popovac, V.Nazora 26</t>
  </si>
  <si>
    <t>031/728 384</t>
  </si>
  <si>
    <t>ured@os-popovac.skole.hr</t>
  </si>
  <si>
    <t>Marijana Kuna</t>
  </si>
  <si>
    <t>RUĐERICA</t>
  </si>
  <si>
    <t>Tehnička škola i prirodoslovna gimnazija Ruđera Boškovića</t>
  </si>
  <si>
    <t>31000 Osijek, Vukovarska cesta 209</t>
  </si>
  <si>
    <t>43890802516</t>
  </si>
  <si>
    <t>031/501 933</t>
  </si>
  <si>
    <t>ured@ss-tehnicka-rboskovica-os.skole.hr</t>
  </si>
  <si>
    <t>Ana Krmek</t>
  </si>
  <si>
    <t>SŠ Josipa Kozarca</t>
  </si>
  <si>
    <t>31511 Đurđenovac, Trg dr. Franje Tuđmana 4</t>
  </si>
  <si>
    <t>03533701885</t>
  </si>
  <si>
    <t>031/601 554</t>
  </si>
  <si>
    <t>Vanesa Topalović</t>
  </si>
  <si>
    <t>STRIZIVOJNA</t>
  </si>
  <si>
    <t>OŠ "Ivana Brlić Mažuranić"</t>
  </si>
  <si>
    <t>31410 Strizivojna, Braće Radić 166</t>
  </si>
  <si>
    <t>031/831 091</t>
  </si>
  <si>
    <t>Nevenka Vrljić</t>
  </si>
  <si>
    <t>STROSS</t>
  </si>
  <si>
    <t>OŠ J.J.Strossmayer</t>
  </si>
  <si>
    <t>31511 Đurđenovac, Ulica Alojzija Stepiunca bb</t>
  </si>
  <si>
    <t>031/601 101</t>
  </si>
  <si>
    <t>ured@os-jjstrossmayera-djurdjenovac.skole.hr</t>
  </si>
  <si>
    <t>Marijana Fridl</t>
  </si>
  <si>
    <t>STROSSMAYER</t>
  </si>
  <si>
    <t>Srednja strukovna škola Antuna Horvata</t>
  </si>
  <si>
    <t>31400 Đakovo, Vijenac kardinala Alojzija Stepinca 11, p.p. 75</t>
  </si>
  <si>
    <t>031/812 317</t>
  </si>
  <si>
    <t>Zvjezdana Bogdan</t>
  </si>
  <si>
    <t>SULJOŠANKA</t>
  </si>
  <si>
    <t>OŠ Kneževi Vinogradi</t>
  </si>
  <si>
    <t>31309 Kneževi Vinogradi, Glavna 44</t>
  </si>
  <si>
    <t>031/730 661</t>
  </si>
  <si>
    <t>ured@os-knezevi-vinogradi.skole.hr</t>
  </si>
  <si>
    <t>Maja Lesjak</t>
  </si>
  <si>
    <t>SUNCOKRET</t>
  </si>
  <si>
    <t>OŠ Darda</t>
  </si>
  <si>
    <t>31326 Darda, Školska 9</t>
  </si>
  <si>
    <t>031/740 519</t>
  </si>
  <si>
    <t>ured@os-darda.skole.hr</t>
  </si>
  <si>
    <t>Ivana Valeri</t>
  </si>
  <si>
    <t>OŠ Miroslava Krleže</t>
  </si>
  <si>
    <t>31431 Čepin, Kralja Zvonimira 100</t>
  </si>
  <si>
    <t>031/382 602</t>
  </si>
  <si>
    <t>Lidija Benaković</t>
  </si>
  <si>
    <t>ŠEĆERKO</t>
  </si>
  <si>
    <t>OŠ Šećerana</t>
  </si>
  <si>
    <t>31300 Beli Manastir, Šećerana, Žrt. dom. rata 27</t>
  </si>
  <si>
    <t>031/725 004</t>
  </si>
  <si>
    <t>Brankica Murk</t>
  </si>
  <si>
    <t>TINKA</t>
  </si>
  <si>
    <t>OŠ "Tin Ujević"</t>
  </si>
  <si>
    <t>31000 Osijek, Opatijska 46</t>
  </si>
  <si>
    <t>031/561 210</t>
  </si>
  <si>
    <t>Mirjana Jerković</t>
  </si>
  <si>
    <t>TOMISLAV</t>
  </si>
  <si>
    <t>OŠ Kralja Tomislava</t>
  </si>
  <si>
    <t>31500 Našice, Matice hrvatske 1</t>
  </si>
  <si>
    <t>031/615 270</t>
  </si>
  <si>
    <t>Nataša Kruljac</t>
  </si>
  <si>
    <t>TRGOS</t>
  </si>
  <si>
    <t>Trgovačka i komercijalna škola 'Davor Milas'</t>
  </si>
  <si>
    <t>31000 Osijek, Gundulićeva 38</t>
  </si>
  <si>
    <t>031/202-234</t>
  </si>
  <si>
    <t>trgos@tiksdm.hr</t>
  </si>
  <si>
    <t>Marina Hržica</t>
  </si>
  <si>
    <t>UGOs</t>
  </si>
  <si>
    <t xml:space="preserve">Ugostiteljsko-turistička škola </t>
  </si>
  <si>
    <t>31000 Osijek, Matije Gupca 61</t>
  </si>
  <si>
    <t>031/211 095</t>
  </si>
  <si>
    <t>ured@ss-ugostiteljsko-turisticka-os.skole.hr</t>
  </si>
  <si>
    <t>Mario Mihić</t>
  </si>
  <si>
    <t>VIJENAC</t>
  </si>
  <si>
    <t>OŠ Vijenac</t>
  </si>
  <si>
    <t>31000 Osijek, Vijenac Ivana Meštrovića 36</t>
  </si>
  <si>
    <t>031/204 232</t>
  </si>
  <si>
    <t>ravnatelj@os-vijenac-os.skole.hr</t>
  </si>
  <si>
    <t>Danira Brkić</t>
  </si>
  <si>
    <t>OŠ Višnjevac</t>
  </si>
  <si>
    <t>31220 Višnjevac, Crni put 41</t>
  </si>
  <si>
    <t>031/310 180, 352 416</t>
  </si>
  <si>
    <t>Natalija Krešo</t>
  </si>
  <si>
    <t>VITEZOVI</t>
  </si>
  <si>
    <t>OŠ "Grigor Vitez"</t>
  </si>
  <si>
    <t>31000 Osijek, Korčulanska 1</t>
  </si>
  <si>
    <t>031/503 416</t>
  </si>
  <si>
    <t>Zrinka Josipović</t>
  </si>
  <si>
    <t>VÖRÖS MÁRTA</t>
  </si>
  <si>
    <t xml:space="preserve">OŠ Zmajevac </t>
  </si>
  <si>
    <t>31307 Zmajevac, Sportska 2a</t>
  </si>
  <si>
    <t>031/734 393</t>
  </si>
  <si>
    <t>Dragana Božić</t>
  </si>
  <si>
    <t>XV. ŠIBENSKO-KNINSKA ŽUPANIJA</t>
  </si>
  <si>
    <t>AMFORA</t>
  </si>
  <si>
    <t>OŠ Vodice</t>
  </si>
  <si>
    <t>22211 Vodice, Stanka Mićina bb</t>
  </si>
  <si>
    <t>022/443 255</t>
  </si>
  <si>
    <t>Ana Jurić</t>
  </si>
  <si>
    <t xml:space="preserve">BOVULICE  </t>
  </si>
  <si>
    <t>OŠ Meterize</t>
  </si>
  <si>
    <t>22000 Šibenik, Put kroz Meterize 48</t>
  </si>
  <si>
    <t>04682379925</t>
  </si>
  <si>
    <t>022/340 638</t>
  </si>
  <si>
    <t>Ivana Jurica</t>
  </si>
  <si>
    <t>GLAMA</t>
  </si>
  <si>
    <t>OŠ Kistanje</t>
  </si>
  <si>
    <t>22305 Kistanje, Dr. F. Tuđmana 80</t>
  </si>
  <si>
    <t>02524221654</t>
  </si>
  <si>
    <t>022/763 600</t>
  </si>
  <si>
    <t>ured@os-kistanje.skole.hr</t>
  </si>
  <si>
    <t>Ana-Marija Trevižan Vujčić</t>
  </si>
  <si>
    <t xml:space="preserve">KRTOL  </t>
  </si>
  <si>
    <t>OŠ Rogoznica</t>
  </si>
  <si>
    <t>22203 Rogoznica, Ante Starčevića bb</t>
  </si>
  <si>
    <t>022/558 083, 559 238</t>
  </si>
  <si>
    <t>Elvira Vukorepa</t>
  </si>
  <si>
    <t xml:space="preserve">MAKIRINA  </t>
  </si>
  <si>
    <t>OŠ Pirovac</t>
  </si>
  <si>
    <t>22213 Pirovac, Put škole 10</t>
  </si>
  <si>
    <t>022/467 005, 466 083</t>
  </si>
  <si>
    <t>Branka Buljan Perić</t>
  </si>
  <si>
    <t>OŠ Primošten</t>
  </si>
  <si>
    <t>22202 Primošten, Splitska 14</t>
  </si>
  <si>
    <t>022/571 812, 571 750</t>
  </si>
  <si>
    <t>Amalija Pancirova</t>
  </si>
  <si>
    <t>OŠ "Vjekoslava Kaleba"</t>
  </si>
  <si>
    <t>22240 Tisno, Put Luke bb</t>
  </si>
  <si>
    <t>03878220834</t>
  </si>
  <si>
    <t>022/439 314</t>
  </si>
  <si>
    <t xml:space="preserve">Srednja strukovna škola Šibenik </t>
  </si>
  <si>
    <t>22000 Šibenik, A Šupuka 31</t>
  </si>
  <si>
    <t>17279321456</t>
  </si>
  <si>
    <t>022/213 383</t>
  </si>
  <si>
    <t>ravnatelj@ss-strukovna-si.skole.hr</t>
  </si>
  <si>
    <t>Pero Grgić</t>
  </si>
  <si>
    <t xml:space="preserve">SMRIKA </t>
  </si>
  <si>
    <t>OŠ Antuna Mihanovića Petropoljskog</t>
  </si>
  <si>
    <t>22320 Drniš, A. Mihanovića 5</t>
  </si>
  <si>
    <t>022/886 039, 888 655</t>
  </si>
  <si>
    <t>Anita Cota</t>
  </si>
  <si>
    <t xml:space="preserve">ŠIBENSKO BLAGO  </t>
  </si>
  <si>
    <t>COO Šubićevac</t>
  </si>
  <si>
    <t>22000 Šibenik, Bana Josipa Jelačića 4</t>
  </si>
  <si>
    <t>022/219 711, 219 710</t>
  </si>
  <si>
    <t>Marijana Matuša</t>
  </si>
  <si>
    <t>ŠKOLJKA</t>
  </si>
  <si>
    <t>Katolička OŠ</t>
  </si>
  <si>
    <t>22000 Šibenik, Velimira Škorpika 8</t>
  </si>
  <si>
    <t>022/330 723, 330 729</t>
  </si>
  <si>
    <t>Milena Mikulandra</t>
  </si>
  <si>
    <t xml:space="preserve">TIĆI   </t>
  </si>
  <si>
    <t>OŠ Jurja Šižgorića</t>
  </si>
  <si>
    <t>22000 Šibenik, Stjepana Radića 44a</t>
  </si>
  <si>
    <t>022/218 636, 218 630</t>
  </si>
  <si>
    <t>Toni Plavčić</t>
  </si>
  <si>
    <t>TRGOFLORES</t>
  </si>
  <si>
    <t>SŠ Lovre Montija</t>
  </si>
  <si>
    <t>22300 Knin, Ikičina 30</t>
  </si>
  <si>
    <t>022/660 330, 664 816</t>
  </si>
  <si>
    <t>Kristina Tepić</t>
  </si>
  <si>
    <t xml:space="preserve">VLAKA    </t>
  </si>
  <si>
    <t>OŠ Vrpolje</t>
  </si>
  <si>
    <t>22001 Vrpolje, Vrpoljička cesta bb</t>
  </si>
  <si>
    <t>022/565 776, 565 633</t>
  </si>
  <si>
    <t>Antonia Petković</t>
  </si>
  <si>
    <t>ZELENI ORAH</t>
  </si>
  <si>
    <t>OŠ Skradin</t>
  </si>
  <si>
    <t>22222 Skradin, Put Križa 1</t>
  </si>
  <si>
    <t>022/771 067, 771 631</t>
  </si>
  <si>
    <t>Livija Markovina</t>
  </si>
  <si>
    <t>XVI. VUKOVARSKO-SRIJEMSKA ŽUPANIJA</t>
  </si>
  <si>
    <t>AGMA</t>
  </si>
  <si>
    <t xml:space="preserve">OŠ Antun Gustav Matoš </t>
  </si>
  <si>
    <t>32100 Vinkovci, Ohridska 21</t>
  </si>
  <si>
    <t>032/303 698</t>
  </si>
  <si>
    <t>agma@os-agmatos-vk.skole.hr</t>
  </si>
  <si>
    <t>Elvira Ercegovac</t>
  </si>
  <si>
    <t>AGRO</t>
  </si>
  <si>
    <t>Poljoprivredno šumarska škola</t>
  </si>
  <si>
    <t>32100 Vinkovci, H. D. Genschera 16</t>
  </si>
  <si>
    <t>032/306 292, 306 601</t>
  </si>
  <si>
    <t>ps.skola.vinkovci@gmail.com</t>
  </si>
  <si>
    <t>Mirjana Butorac</t>
  </si>
  <si>
    <t>ALŠAN</t>
  </si>
  <si>
    <t>OŠ Antun i Stjepan Radić</t>
  </si>
  <si>
    <t>32260 Gunja, M. Krleže 2</t>
  </si>
  <si>
    <t>032/881 115, 032/882 252</t>
  </si>
  <si>
    <t>ured@os-antunistjepanradic-gunja.skole.hr</t>
  </si>
  <si>
    <t>Branka Došen</t>
  </si>
  <si>
    <t>BERAVA</t>
  </si>
  <si>
    <t>OŠ Mijat Stojanović</t>
  </si>
  <si>
    <t>32276 Babina Greda, Vladimira Nazora 1</t>
  </si>
  <si>
    <t>032/854 307</t>
  </si>
  <si>
    <t>ured@os-mstojanovic-babinagreda.skole.hr</t>
  </si>
  <si>
    <t>Darija Hostić</t>
  </si>
  <si>
    <t>BOSUT</t>
  </si>
  <si>
    <t>OŠ Ivan Kozarac</t>
  </si>
  <si>
    <t>32245 Nijemci, Zrinska 8</t>
  </si>
  <si>
    <t>032/280 265, 280 995</t>
  </si>
  <si>
    <t>ured@os-ikozarac-nijemci.skole.hr</t>
  </si>
  <si>
    <t>Gordana Kragulj</t>
  </si>
  <si>
    <t>DANUVIUS</t>
  </si>
  <si>
    <t>Tehnička škola Nikole Tesle</t>
  </si>
  <si>
    <t>32000 Vukovar, Blage Zadre 4</t>
  </si>
  <si>
    <t>032/423 025</t>
  </si>
  <si>
    <t>ured@ss-tehnicka-ntesla-vu.skole.hr</t>
  </si>
  <si>
    <t>Dragan Milanović</t>
  </si>
  <si>
    <t>OŠ Ivane Brlić-Mažuranić Rokovci-Andrijaševci</t>
  </si>
  <si>
    <t>32271 Rokovci, Školska 1</t>
  </si>
  <si>
    <t>032/372 462</t>
  </si>
  <si>
    <t>ured@os-ibmazuranic-rokovci-andrijasevci.skole.hr</t>
  </si>
  <si>
    <t>Ivana Grubišić</t>
  </si>
  <si>
    <t>DREN</t>
  </si>
  <si>
    <t>OŠ "Franjo Hanaman"</t>
  </si>
  <si>
    <t>32257 Drenovci, Istrev 2</t>
  </si>
  <si>
    <t>032/862-834</t>
  </si>
  <si>
    <t>ured@os-fhanaman-drenovci.skole.hr</t>
  </si>
  <si>
    <t>DUKAT</t>
  </si>
  <si>
    <t>OŠ Tordinci</t>
  </si>
  <si>
    <t>32214 Tordinci, Školska 26</t>
  </si>
  <si>
    <t>032/580 348</t>
  </si>
  <si>
    <t>os-tordinci@os-tordinci.skole.hr</t>
  </si>
  <si>
    <t>Đurđica Marić</t>
  </si>
  <si>
    <t>DUNAV</t>
  </si>
  <si>
    <t>OŠ Siniše Glavaševića</t>
  </si>
  <si>
    <t>32010 Vukovar, Dr. Ante Starčevića 5</t>
  </si>
  <si>
    <t>032/422 848, 847 (ravnateljica)</t>
  </si>
  <si>
    <t>ured@os-sinise-glavasevica-vu.skole.hr</t>
  </si>
  <si>
    <t>Ivana Iljkić</t>
  </si>
  <si>
    <t>EkoDomac</t>
  </si>
  <si>
    <t>Ekonomska i trgovačka škola Ivana Domca</t>
  </si>
  <si>
    <t>32100 Vinkovci,  Ul. Antuna Akšamovića 31</t>
  </si>
  <si>
    <t>032/354 064</t>
  </si>
  <si>
    <t>ured@ss-ekonomska-vk.skole.hr</t>
  </si>
  <si>
    <t>Mato Džalto</t>
  </si>
  <si>
    <t>GOLUBICA</t>
  </si>
  <si>
    <t>OŠ Antuna Bauera</t>
  </si>
  <si>
    <t>32000 Vukovar, Trg Matije Gupca bb</t>
  </si>
  <si>
    <t>032/414 649, 414 146</t>
  </si>
  <si>
    <t>ured@os-abauera-vu.skole.hr</t>
  </si>
  <si>
    <t>Tina Rimac</t>
  </si>
  <si>
    <t>GORANI</t>
  </si>
  <si>
    <t>OŠ I.G. Kovačića</t>
  </si>
  <si>
    <t>32100 Vinkovci, Hrvatskih žrtava 11</t>
  </si>
  <si>
    <t>032/332-390</t>
  </si>
  <si>
    <t>ured@os-igkovacica-vk.skole.hr</t>
  </si>
  <si>
    <t>Krešimir Sučić</t>
  </si>
  <si>
    <t>GRAC</t>
  </si>
  <si>
    <t>OŠ Matija Antun Reljković</t>
  </si>
  <si>
    <t>32272 Cerna, Šetalište dr. F. Tuđmana 3</t>
  </si>
  <si>
    <t>032/843 788, 844-948</t>
  </si>
  <si>
    <t>ured@os-mareljkovic-cerna.skole.hr</t>
  </si>
  <si>
    <t>Mario Jurić</t>
  </si>
  <si>
    <t>OŠ Stjepana Cvrkovića</t>
  </si>
  <si>
    <t>32284 Stari Mikanovci, V.Nazora 18A</t>
  </si>
  <si>
    <t>032/210 239</t>
  </si>
  <si>
    <t>ured@os-scvrkovica-stari-mikanovci.skole.hr</t>
  </si>
  <si>
    <t>Mislav Škof</t>
  </si>
  <si>
    <t>ISTER</t>
  </si>
  <si>
    <t>Strukovna škola Vukovar Marko Babić</t>
  </si>
  <si>
    <t>32010 Vukovar, Domovinskog rata 58</t>
  </si>
  <si>
    <t>032/424 970, 424 973</t>
  </si>
  <si>
    <t>ured@ss-markobabic-vu.skole.hr</t>
  </si>
  <si>
    <t>Dragana Samardžija</t>
  </si>
  <si>
    <t>OŠ Čakovci</t>
  </si>
  <si>
    <t>32238 Čakovci, Š. Petefija 8</t>
  </si>
  <si>
    <t>032/534 134</t>
  </si>
  <si>
    <t>skola@os-cakovci.skole.hr</t>
  </si>
  <si>
    <t>Lesya Mudri</t>
  </si>
  <si>
    <t>KLASJE</t>
  </si>
  <si>
    <t>Obrtničko industrijska škola</t>
  </si>
  <si>
    <t>32270 Županja, Veliki Kraj 42</t>
  </si>
  <si>
    <t>032/837 442, 837 649</t>
  </si>
  <si>
    <t>ured@ss-obrtnicko-industrijska-zu.skole.hr</t>
  </si>
  <si>
    <t>Elvira Lučić</t>
  </si>
  <si>
    <t>32253 Komletinci, Braće Radić 17</t>
  </si>
  <si>
    <t>032/391 539, 391 720</t>
  </si>
  <si>
    <t>ured@os-vnazor-komletinci.skole.hr</t>
  </si>
  <si>
    <t>Ljubica Martinović</t>
  </si>
  <si>
    <t>KUĆAR</t>
  </si>
  <si>
    <t>OŠ Josipa Lovretića</t>
  </si>
  <si>
    <t>32252 Otok, Josipa Jurja Strossmayera 142</t>
  </si>
  <si>
    <t>032/394 165, 394 926</t>
  </si>
  <si>
    <t>ured@os-jlovretica-otok.skole.hr</t>
  </si>
  <si>
    <t>Marija Vuković</t>
  </si>
  <si>
    <t>OŠ Lipovac</t>
  </si>
  <si>
    <t>32246 Lipovac, Cvjetno naselje 8</t>
  </si>
  <si>
    <t>032/270 060</t>
  </si>
  <si>
    <t>ured@os-lipovac.skole.hr , ravnatelj@os-lipovac-skole.hr</t>
  </si>
  <si>
    <t>MALI MRAVI</t>
  </si>
  <si>
    <t>OŠ Lovas</t>
  </si>
  <si>
    <t>32237 Lovas, M. Gupca 2</t>
  </si>
  <si>
    <t>032/525 140 525 139</t>
  </si>
  <si>
    <t>ured@os-lovas.skole.hr</t>
  </si>
  <si>
    <t>Danijela Velerajter</t>
  </si>
  <si>
    <t>MATIJA GUBEC</t>
  </si>
  <si>
    <t>32280 Jarmina, Josipa J. Strossmayera 1b</t>
  </si>
  <si>
    <t>032/215 107, 216 806</t>
  </si>
  <si>
    <t>tajnistvo@os-mgubec-jarmina.skole.hr</t>
  </si>
  <si>
    <t>Ivana Gorić</t>
  </si>
  <si>
    <t>MITNICA</t>
  </si>
  <si>
    <t>OŠ Mitnica</t>
  </si>
  <si>
    <t>32000 Vukovar, Fruškogorska 2</t>
  </si>
  <si>
    <t>032/410 501, 412 913</t>
  </si>
  <si>
    <t>ured@os-mitnica-vu.skole.hr</t>
  </si>
  <si>
    <t>Kartarina Kalinić</t>
  </si>
  <si>
    <t>OŠ fra Bernardina Tome Leakovića</t>
  </si>
  <si>
    <t>32275 Bošnjaci, Braće Radić 38a</t>
  </si>
  <si>
    <t>032/845 502, 846 097</t>
  </si>
  <si>
    <t>ured@os-btleakovica-bosnjaci.skole.hr</t>
  </si>
  <si>
    <t>Nataša Ćoraš</t>
  </si>
  <si>
    <t>MUNJA</t>
  </si>
  <si>
    <t>OŠ Nikole Tesle</t>
  </si>
  <si>
    <t>32100 Mirkovci, Trg Nikole Tesle 1</t>
  </si>
  <si>
    <t>032/ 326 044</t>
  </si>
  <si>
    <t>ntesle@os-mirkovci.skole.hr</t>
  </si>
  <si>
    <t>Mihaela Zec</t>
  </si>
  <si>
    <t>OGLEDALA SREĆE</t>
  </si>
  <si>
    <t>32000 Vukovar, 204. vukovarske brigade 24a</t>
  </si>
  <si>
    <t>032/450 306</t>
  </si>
  <si>
    <t>skola@os-dtadijanovica-vu.skole.hr</t>
  </si>
  <si>
    <t>Renata Bradvica</t>
  </si>
  <si>
    <t>PANONIJA</t>
  </si>
  <si>
    <t>OŠ Bršadin</t>
  </si>
  <si>
    <t xml:space="preserve"> 32222 Bršadin, Duje Zaharića bb</t>
  </si>
  <si>
    <t>032/569 802</t>
  </si>
  <si>
    <t>ured@os-brsadin.skole.hr</t>
  </si>
  <si>
    <t>Adrijana Popović</t>
  </si>
  <si>
    <t>32270 Županja, Alojzija Stepinca 18</t>
  </si>
  <si>
    <t>032/831 182</t>
  </si>
  <si>
    <t>Josipa Vincetić</t>
  </si>
  <si>
    <t>OŠ Bartola Kašića</t>
  </si>
  <si>
    <t>32100 Vinkovci, Bartola Kašića 48</t>
  </si>
  <si>
    <t>032/ 360 069, 360 386</t>
  </si>
  <si>
    <t>Anamarija Rončević</t>
  </si>
  <si>
    <t>PINOKIO</t>
  </si>
  <si>
    <t>Drvodjelska tehnička škola</t>
  </si>
  <si>
    <t>32100 Vinkovci, Stanka Vraza 15</t>
  </si>
  <si>
    <t>032/354 617</t>
  </si>
  <si>
    <t>ravnatelj@ss-drvodjelska-tehnicka-vk.skole.hr</t>
  </si>
  <si>
    <t>PRIVLAKA</t>
  </si>
  <si>
    <t>OŠ Stjepana Antolovića</t>
  </si>
  <si>
    <t>32251 Privlaka, Školska ul. 40</t>
  </si>
  <si>
    <t>032/398 - 295</t>
  </si>
  <si>
    <t>ured@os-santolovica-privlaka.skole.hr</t>
  </si>
  <si>
    <t>Jelica Barišić</t>
  </si>
  <si>
    <t>RASTOVICA</t>
  </si>
  <si>
    <t>OŠ Ivana Martinovića Štitar</t>
  </si>
  <si>
    <t>32274 Štitar, Školska 23</t>
  </si>
  <si>
    <t>032/847 006</t>
  </si>
  <si>
    <t>ured@os-imartinovica.skole.hr</t>
  </si>
  <si>
    <t>Klara Madžarević</t>
  </si>
  <si>
    <t>ROŽD</t>
  </si>
  <si>
    <t>OŠ Ane Katarine Zrinske</t>
  </si>
  <si>
    <t>32282 Retkovci, Matije Gupca 22</t>
  </si>
  <si>
    <t>032/209 004</t>
  </si>
  <si>
    <t>skola@os-akzrinski-retkovci.skole.hr</t>
  </si>
  <si>
    <t>Marina Tomas</t>
  </si>
  <si>
    <t>32249 Tovarnik, Vukovarska 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</si>
  <si>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</si>
  <si>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Snježana Đekić</t>
  </si>
  <si>
    <t xml:space="preserve">ŠOR </t>
  </si>
  <si>
    <t>OŠ Mare Švel-Gamiršek</t>
  </si>
  <si>
    <t>32254 Vrbanja, Matije Gupca 23</t>
  </si>
  <si>
    <t>032/864 993</t>
  </si>
  <si>
    <t>Katarina Vidović Šljerac</t>
  </si>
  <si>
    <t>SVJETIONIK</t>
  </si>
  <si>
    <t>Gimnazija Vukovar</t>
  </si>
  <si>
    <t>32000 Vukovar, Šamac 2</t>
  </si>
  <si>
    <t>032/413 338</t>
  </si>
  <si>
    <t>administracija@gimnazija-vukovar.skole.hr</t>
  </si>
  <si>
    <t>Nikolina Grgurević Prelec</t>
  </si>
  <si>
    <t>TEHNIKUM</t>
  </si>
  <si>
    <t>SŠ Ilok</t>
  </si>
  <si>
    <t>32236 Ilok, Matije Gupca 168</t>
  </si>
  <si>
    <t>032/593 207, 593 117</t>
  </si>
  <si>
    <t>Snježana Koturić</t>
  </si>
  <si>
    <t>Srednja strukovna škola</t>
  </si>
  <si>
    <t xml:space="preserve">32100 Vinkovci, Stanka Vraza 15 </t>
  </si>
  <si>
    <t>032/354 618, 354 614</t>
  </si>
  <si>
    <t>Ankica Živić</t>
  </si>
  <si>
    <t>OŠ Nikole Andrića</t>
  </si>
  <si>
    <t>32000 Vukovar, Voćarska 1</t>
  </si>
  <si>
    <t>032/414 655, 416 823</t>
  </si>
  <si>
    <t>Sanja Kelić</t>
  </si>
  <si>
    <t>ZADRUGARI</t>
  </si>
  <si>
    <t>OŠ Vođinci</t>
  </si>
  <si>
    <t>32283 Vođinci, Slavonska 21</t>
  </si>
  <si>
    <t>07670165163</t>
  </si>
  <si>
    <t>032/205 270, 205 998</t>
  </si>
  <si>
    <t>Katica Gudelj</t>
  </si>
  <si>
    <t>OŠ Blage Zadre</t>
  </si>
  <si>
    <t>32010 Vukovar, Marka Marulića 2</t>
  </si>
  <si>
    <t>032/425 728, 427 816</t>
  </si>
  <si>
    <t>Patricija Burazin</t>
  </si>
  <si>
    <t>ZRINUS</t>
  </si>
  <si>
    <t>OŠ Zrinskih Nuštar</t>
  </si>
  <si>
    <t>32221 Nuštar, Petra Zrinskog 13</t>
  </si>
  <si>
    <t>032/386 648</t>
  </si>
  <si>
    <t>zrinus@os-zrinskih-nustar.skole.hr</t>
  </si>
  <si>
    <t>Ika Gluvaković</t>
  </si>
  <si>
    <t>ZRNO</t>
  </si>
  <si>
    <t>OŠ August Cesarec</t>
  </si>
  <si>
    <t>32281 Ivankovo, Trg Bana Jelačića 15</t>
  </si>
  <si>
    <t>032/379 591</t>
  </si>
  <si>
    <t xml:space="preserve">skola@os-acesarec-ivankovo.skole.hr  </t>
  </si>
  <si>
    <t>Dijana Lončar Penava</t>
  </si>
  <si>
    <t>XVII.  SPLITSKO – DALMATINSKA ŽUPANIJA</t>
  </si>
  <si>
    <t>OŠ "Meje"</t>
  </si>
  <si>
    <t>21000 Split, Gunjačina 1</t>
  </si>
  <si>
    <t>021/358 144</t>
  </si>
  <si>
    <t>Ivana Hrga</t>
  </si>
  <si>
    <t>ARTISTI</t>
  </si>
  <si>
    <t xml:space="preserve">Škola likovnih umjetnosti </t>
  </si>
  <si>
    <t>21000 Split, Fausta Vrančića 17</t>
  </si>
  <si>
    <t>021/ 467 177</t>
  </si>
  <si>
    <t>skola-likovnih-umjetnosti@st.t-com.hr</t>
  </si>
  <si>
    <t xml:space="preserve">BILJNI BISERI   </t>
  </si>
  <si>
    <t>OŠ "Ivan Duknović"</t>
  </si>
  <si>
    <t>21222 Marina, Don Frane Macanovića 1</t>
  </si>
  <si>
    <t>021/798 120</t>
  </si>
  <si>
    <t>ured@os-iduknovic-marina.skole.hr</t>
  </si>
  <si>
    <t>Dijana Rinčić</t>
  </si>
  <si>
    <t xml:space="preserve">BLAGA KAMEŠNICE   </t>
  </si>
  <si>
    <t>OŠ "Kamešnica"</t>
  </si>
  <si>
    <t>21238 Otok, Hrvatskih branitelja 26</t>
  </si>
  <si>
    <t>021/834 417, 835 084</t>
  </si>
  <si>
    <t>Ines Vidović Barbarić</t>
  </si>
  <si>
    <t>BRAVURA</t>
  </si>
  <si>
    <t>SŠ Antun Matijašević-Karamaneo</t>
  </si>
  <si>
    <t>21480 Vis, Viškoga boja 9</t>
  </si>
  <si>
    <t>021/711 449</t>
  </si>
  <si>
    <t xml:space="preserve">ured@ss-amkaramaneo-vis.skole.hr </t>
  </si>
  <si>
    <t>Emilija Jončić</t>
  </si>
  <si>
    <t>BRNISTRA</t>
  </si>
  <si>
    <t>OŠ "Mertojak"</t>
  </si>
  <si>
    <t>21000 Split, Doverska 44</t>
  </si>
  <si>
    <t>021/464 866, 464 864</t>
  </si>
  <si>
    <t>Ines Budić; Ivanka Podrug</t>
  </si>
  <si>
    <t>OŠ "Vjekoslav Parać"</t>
  </si>
  <si>
    <t>21210 Solin, Dudini 17</t>
  </si>
  <si>
    <t>021/217 590, 217 590</t>
  </si>
  <si>
    <t xml:space="preserve">ured@os-vparac-solin.skole.hr </t>
  </si>
  <si>
    <t>Žana Milat</t>
  </si>
  <si>
    <t>BUHARICA</t>
  </si>
  <si>
    <t>OŠ "Grohote"</t>
  </si>
  <si>
    <t>21430 Grohote, Otok Šolta, Podkuća 28</t>
  </si>
  <si>
    <t>021/654 112</t>
  </si>
  <si>
    <t>ured@os-grohote-solta.skole.hr</t>
  </si>
  <si>
    <t>Bruna Ovčar, Ante Konforta</t>
  </si>
  <si>
    <t>BUŠIN</t>
  </si>
  <si>
    <t>OŠ Vrgorac</t>
  </si>
  <si>
    <t>21276 Vrgorac, Matice hrvatske 9</t>
  </si>
  <si>
    <t>02098745201</t>
  </si>
  <si>
    <t>021/678 748, 674 008</t>
  </si>
  <si>
    <t>Ivana Vujčić</t>
  </si>
  <si>
    <t>BUTIGA</t>
  </si>
  <si>
    <t>Komercijalno-trgovačka škola Split</t>
  </si>
  <si>
    <t>21000 Split, A.G.Matoša 60</t>
  </si>
  <si>
    <t>021/386 031, 021 386041</t>
  </si>
  <si>
    <t>ured@ss-kom-trg-st.skole.hr</t>
  </si>
  <si>
    <t>Antonio Borić</t>
  </si>
  <si>
    <t>OŠ Blatine - Škrape</t>
  </si>
  <si>
    <t>21000 Split, Na Križice 2</t>
  </si>
  <si>
    <t>021/371 324</t>
  </si>
  <si>
    <t>Marijana Tokić</t>
  </si>
  <si>
    <t xml:space="preserve">DOBRIĆI  </t>
  </si>
  <si>
    <t>OŠ "Dobri"</t>
  </si>
  <si>
    <t>21000 Split, Kliška 25</t>
  </si>
  <si>
    <t>021/322 840</t>
  </si>
  <si>
    <t>Felicia Jelena Granić</t>
  </si>
  <si>
    <t>EKO-ST</t>
  </si>
  <si>
    <t>Ekonomska i upravna škola</t>
  </si>
  <si>
    <t>21000 Split, Vukovarska ul. 37</t>
  </si>
  <si>
    <t>021 401 312</t>
  </si>
  <si>
    <t>ured@ss-ekonomskaiupravna-st.skole.hr</t>
  </si>
  <si>
    <t>Ivana Matić</t>
  </si>
  <si>
    <t xml:space="preserve">FARIA   </t>
  </si>
  <si>
    <t>OŠ Hvar</t>
  </si>
  <si>
    <t>21450 Hvar, Ulica Kroz Burak 81</t>
  </si>
  <si>
    <t>021/741 092, 717 847</t>
  </si>
  <si>
    <t>Ivančica Katušić Domančić</t>
  </si>
  <si>
    <t xml:space="preserve">FAROS    </t>
  </si>
  <si>
    <t>Srednja škola Hvar (Izdvojena lokacija)</t>
  </si>
  <si>
    <t xml:space="preserve">21465 Jelsa, Pelinje b.b. </t>
  </si>
  <si>
    <t>021/761 500</t>
  </si>
  <si>
    <t>Nikolina Carić</t>
  </si>
  <si>
    <t>GOGSS</t>
  </si>
  <si>
    <t>Škola za dizajn, grafiku i održivu gradnju</t>
  </si>
  <si>
    <t>21000 Split, Ulica Matice hrvatske 11</t>
  </si>
  <si>
    <t>021/434 580</t>
  </si>
  <si>
    <t>ured@ss-dizajngrafikuiodrzivugradnju-st.skole.hr</t>
  </si>
  <si>
    <t>Katja Miljak</t>
  </si>
  <si>
    <t xml:space="preserve">GOLUBICA   </t>
  </si>
  <si>
    <t>OŠ Zmijavci</t>
  </si>
  <si>
    <t>21266 Zmijavci</t>
  </si>
  <si>
    <t>021/840 670</t>
  </si>
  <si>
    <t>Katarina Šumanović</t>
  </si>
  <si>
    <t xml:space="preserve">GORICA     </t>
  </si>
  <si>
    <t>OŠ Bariše Granića Meštra</t>
  </si>
  <si>
    <t>21320 Baška Voda, Podspiline br. 2</t>
  </si>
  <si>
    <t>021/620 169</t>
  </si>
  <si>
    <t>s. Ankica Džajić</t>
  </si>
  <si>
    <t>GRLICA</t>
  </si>
  <si>
    <t>OŠ "Pojišan"</t>
  </si>
  <si>
    <t>21000 Split, Viška 12</t>
  </si>
  <si>
    <t>021/489 935, 322 325</t>
  </si>
  <si>
    <t>Tomislav Margan</t>
  </si>
  <si>
    <t>IMOTA</t>
  </si>
  <si>
    <t>OŠ Josip Vergilij Perić</t>
  </si>
  <si>
    <t>21260 Imotski, Fra Stjepana Vrljića 17</t>
  </si>
  <si>
    <t>021/851 801</t>
  </si>
  <si>
    <t>ured@os-jvperic.skole.hr</t>
  </si>
  <si>
    <t>Petra Bago</t>
  </si>
  <si>
    <t>OŠ Hrvace</t>
  </si>
  <si>
    <t>21233 Hrvace, Hrvace 225</t>
  </si>
  <si>
    <t>021/829 002</t>
  </si>
  <si>
    <t>ossimunovic@skolahrvace.hr</t>
  </si>
  <si>
    <t>Antonija Vujević</t>
  </si>
  <si>
    <t xml:space="preserve">ISSA    </t>
  </si>
  <si>
    <t>OŠ "Vis"</t>
  </si>
  <si>
    <t>21480 Vis, Viškoga Boja 10</t>
  </si>
  <si>
    <t>021/711 104</t>
  </si>
  <si>
    <t>Maja Dumančić</t>
  </si>
  <si>
    <t>IZ ŠKAFETINA</t>
  </si>
  <si>
    <t>Gimnazija dr. Mate Ujevića u Imotskom</t>
  </si>
  <si>
    <t>21260 Imotski, Bruna Bušića 59</t>
  </si>
  <si>
    <t>021/843-001</t>
  </si>
  <si>
    <t>gimnazija@gimnazija-mujevica-im.skole.hr</t>
  </si>
  <si>
    <t>Antonela Rebić</t>
  </si>
  <si>
    <t>JABLAN</t>
  </si>
  <si>
    <t>SŠ "Jure Kaštelan"</t>
  </si>
  <si>
    <t>21310 Omiš, Trg kralja Tomislava 2</t>
  </si>
  <si>
    <t>021/861 117</t>
  </si>
  <si>
    <t>Karmela Lelas</t>
  </si>
  <si>
    <t xml:space="preserve">KAMENČIĆI    </t>
  </si>
  <si>
    <t>OŠ Kamen-Šine</t>
  </si>
  <si>
    <t>21000 Split, Gospa od Karmela 1</t>
  </si>
  <si>
    <t>021/325 722, 458 730</t>
  </si>
  <si>
    <t>Eleonora Marinković</t>
  </si>
  <si>
    <t>KAMENICA</t>
  </si>
  <si>
    <t>OŠ Tin Ujević</t>
  </si>
  <si>
    <t>21263 Krivodol, Ulica Ivana Pavla II. 16</t>
  </si>
  <si>
    <t>021/670 177</t>
  </si>
  <si>
    <t>ured@os-tujevic-krivodol.skole.hr</t>
  </si>
  <si>
    <t>Luka Žužul</t>
  </si>
  <si>
    <t>KANATA</t>
  </si>
  <si>
    <t>OŠ don Mihovila Pavlinovića</t>
  </si>
  <si>
    <t>21327 Podgora, Prilaz Vida Mihotića 1</t>
  </si>
  <si>
    <t>021/625 393, 603 943</t>
  </si>
  <si>
    <t>Nada Zorkić</t>
  </si>
  <si>
    <t>KAPITEL</t>
  </si>
  <si>
    <t>Klesarska škola</t>
  </si>
  <si>
    <t>21412 Pučišća, Novo riva 4</t>
  </si>
  <si>
    <t>021/633 114</t>
  </si>
  <si>
    <t>klesarska-skola@st.t-com.hr</t>
  </si>
  <si>
    <t>Maja Milković</t>
  </si>
  <si>
    <t>KARIKA</t>
  </si>
  <si>
    <t>Obrtna tehnička škola Split</t>
  </si>
  <si>
    <t>21000 Split, Plančićeva 1</t>
  </si>
  <si>
    <t>021/385 938</t>
  </si>
  <si>
    <t>karika.ots@gmail.com</t>
  </si>
  <si>
    <t>Tonka Medvid</t>
  </si>
  <si>
    <t xml:space="preserve">KMANKO   </t>
  </si>
  <si>
    <t>OŠ Kman-Kocunar</t>
  </si>
  <si>
    <t>21000 Split, Benkovačka 10</t>
  </si>
  <si>
    <t>021/502 536, 502 537</t>
  </si>
  <si>
    <t>Vesna Šiklić, Marija Koljanin</t>
  </si>
  <si>
    <t xml:space="preserve">KOLAJNA   </t>
  </si>
  <si>
    <t>OŠ Spinut</t>
  </si>
  <si>
    <t>21000 Split, Teslina 12</t>
  </si>
  <si>
    <t>021/384 933</t>
  </si>
  <si>
    <t>Ana Bašić</t>
  </si>
  <si>
    <t xml:space="preserve">KOMIŽA    </t>
  </si>
  <si>
    <t>OŠ "Komiža"</t>
  </si>
  <si>
    <t>21485 Komiža, Školska 11</t>
  </si>
  <si>
    <t>021/713 146</t>
  </si>
  <si>
    <t>Danijela Marunica</t>
  </si>
  <si>
    <t>KOSINAC</t>
  </si>
  <si>
    <t>OŠ Ivana Mažuranića</t>
  </si>
  <si>
    <t>21241 Obrovac Sinjski, Obrovac Sinjski 242/C</t>
  </si>
  <si>
    <t>021/839 700</t>
  </si>
  <si>
    <t>os-han@os-imazuranica-obrovacsinjski.skole.hr</t>
  </si>
  <si>
    <t>Vesna Knezović</t>
  </si>
  <si>
    <t>OŠ "Mejaši"</t>
  </si>
  <si>
    <t>21000 Split, Mejaši 20</t>
  </si>
  <si>
    <t>021/430 000,  430 001</t>
  </si>
  <si>
    <t>Josipa Banić; Blanša Dadić</t>
  </si>
  <si>
    <t xml:space="preserve">LAVANDA I RUZMARIN   </t>
  </si>
  <si>
    <t>OŠ "Jesenice"</t>
  </si>
  <si>
    <t>21315 Dugi Rat, Đački put 10</t>
  </si>
  <si>
    <t>021/734 625, 735 095</t>
  </si>
  <si>
    <t>Darija Mladin</t>
  </si>
  <si>
    <t>LEUT</t>
  </si>
  <si>
    <t>OŠ Žnjan Pazdigrad</t>
  </si>
  <si>
    <t>21000 Split, Pazdigradska 1</t>
  </si>
  <si>
    <t>08752052179</t>
  </si>
  <si>
    <t>ured@os-znjan-st.skole.hr</t>
  </si>
  <si>
    <t>Ivona Mustapić Jelavić</t>
  </si>
  <si>
    <t>LOKVICE</t>
  </si>
  <si>
    <t>OŠ "Gripe"</t>
  </si>
  <si>
    <t>21000 Split, Alojzija Stepinca 12</t>
  </si>
  <si>
    <t>00791260897</t>
  </si>
  <si>
    <t>021/535 122, 503 432</t>
  </si>
  <si>
    <t>Ines Paut, Ivanka Valenta</t>
  </si>
  <si>
    <t>LOVORIKA</t>
  </si>
  <si>
    <t>OŠ Stobreč</t>
  </si>
  <si>
    <t>21311 Stobreč, Ivankova 13</t>
  </si>
  <si>
    <t>021/325 788</t>
  </si>
  <si>
    <t>Edita Klarić</t>
  </si>
  <si>
    <t>LUČAC</t>
  </si>
  <si>
    <t>OŠ "Lučac"</t>
  </si>
  <si>
    <t>21000 Split, Omiška 27</t>
  </si>
  <si>
    <t>021/723 089</t>
  </si>
  <si>
    <t>Ana Brajević, Nataša Stipica Kilić</t>
  </si>
  <si>
    <t>LUDRUM</t>
  </si>
  <si>
    <t>OŠ S. S. Kranjčevića</t>
  </si>
  <si>
    <t>21257 Lovreć, Dr. Mate Šimundića 10</t>
  </si>
  <si>
    <t>05749594766</t>
  </si>
  <si>
    <t>Ivana Babić</t>
  </si>
  <si>
    <t>LUMBRELA</t>
  </si>
  <si>
    <t>SŠ Brač</t>
  </si>
  <si>
    <t>21400 Supetar, Kralja Petra Krešimira IV 2.</t>
  </si>
  <si>
    <t>021/631 152</t>
  </si>
  <si>
    <t xml:space="preserve">ured@ss-brac-supetar.skole.hr </t>
  </si>
  <si>
    <t>Maja Terzić, Nera Nejašmić</t>
  </si>
  <si>
    <t>MAJČINA DUŠICA</t>
  </si>
  <si>
    <t>OŠ fra Pavla Vučkovića</t>
  </si>
  <si>
    <t>21230 Sinj, Ul. Alkarsko šetalište</t>
  </si>
  <si>
    <t>021/ 821 090</t>
  </si>
  <si>
    <t>ured@os-frapvuckovica-sinj.skole.hr</t>
  </si>
  <si>
    <t xml:space="preserve">MAKE    </t>
  </si>
  <si>
    <t>OŠ oca Petra Perice</t>
  </si>
  <si>
    <t>21300 Makarska, Zelenika bb</t>
  </si>
  <si>
    <t xml:space="preserve">021/615 180, 611 992 </t>
  </si>
  <si>
    <t>Gorana Ribičić</t>
  </si>
  <si>
    <t>OŠ "Ostrog"</t>
  </si>
  <si>
    <t>21215 Kaštel Lukšić, Put sv. Lovre bb</t>
  </si>
  <si>
    <t>021/227 033</t>
  </si>
  <si>
    <t>Željka Radnić</t>
  </si>
  <si>
    <t>MASLINIK</t>
  </si>
  <si>
    <t>OŠ "Prof. Filip Lukas"</t>
  </si>
  <si>
    <t>21216 Kaštel Stari, Slavonska 5</t>
  </si>
  <si>
    <t>021/230 030</t>
  </si>
  <si>
    <t>Ana Bralić</t>
  </si>
  <si>
    <t>MENDULA</t>
  </si>
  <si>
    <t>OŠ "Brda"</t>
  </si>
  <si>
    <t>21000 Split, Put Brda 2</t>
  </si>
  <si>
    <t>021/508 588</t>
  </si>
  <si>
    <t>ured@os-brda-st.skole.hr</t>
  </si>
  <si>
    <t>Vedrana Šilović</t>
  </si>
  <si>
    <t>MITRA</t>
  </si>
  <si>
    <t>OŠ Ivan Leko</t>
  </si>
  <si>
    <t>21264 Proložac Donji, Trg dr. Franje Tuđmana 6</t>
  </si>
  <si>
    <t>021 670180</t>
  </si>
  <si>
    <t>prolozac@os-ileko-prolozac.skole.hr</t>
  </si>
  <si>
    <t xml:space="preserve">MOSORSKO ZVONCE    </t>
  </si>
  <si>
    <t>OŠ "Žrnovnica"</t>
  </si>
  <si>
    <t>21251 Žrnovnica, Hrvatskih velikana 41</t>
  </si>
  <si>
    <t>021/472 022</t>
  </si>
  <si>
    <t>ured@os-zrnovnica-st.skole.hr</t>
  </si>
  <si>
    <t>Dijana Mihanović</t>
  </si>
  <si>
    <t>MONTANENSE</t>
  </si>
  <si>
    <t>OŠ Zagvozd</t>
  </si>
  <si>
    <t>21270 Zagvozd, Trg zabiokovskih junaka Dom. rata 4</t>
  </si>
  <si>
    <t>08904126856</t>
  </si>
  <si>
    <t>021/847 015</t>
  </si>
  <si>
    <t>Vedrana Šuvar</t>
  </si>
  <si>
    <t xml:space="preserve">MURTILA    </t>
  </si>
  <si>
    <t>OŠ "Gornja Poljica"</t>
  </si>
  <si>
    <t>21205 Donji Dolac, Srijane, Nečaj 43</t>
  </si>
  <si>
    <t>021/815 115</t>
  </si>
  <si>
    <t>Marinka Marunica</t>
  </si>
  <si>
    <t>NATURA</t>
  </si>
  <si>
    <t>Prirodoslavna škola Split</t>
  </si>
  <si>
    <t>21000 Split, Matice hrvatske 11</t>
  </si>
  <si>
    <t>021/465 462</t>
  </si>
  <si>
    <t>Sanja Brkić</t>
  </si>
  <si>
    <t xml:space="preserve">NOVAE    </t>
  </si>
  <si>
    <t>OŠ Runović</t>
  </si>
  <si>
    <t>21261 Runović, Runović 211</t>
  </si>
  <si>
    <t>021/849 088</t>
  </si>
  <si>
    <t>Rosanda Babić</t>
  </si>
  <si>
    <t xml:space="preserve">OBLICA   </t>
  </si>
  <si>
    <t>OŠ "Skalice"</t>
  </si>
  <si>
    <t>21000 Split, Put Skalica 18</t>
  </si>
  <si>
    <t>021/319 337</t>
  </si>
  <si>
    <t>Marijana Dodig</t>
  </si>
  <si>
    <t>OBLUTAK</t>
  </si>
  <si>
    <t>OŠ Trstenik</t>
  </si>
  <si>
    <t>21000 Split, Dinka Šimunovića 22</t>
  </si>
  <si>
    <t>021/465 016, 462 753</t>
  </si>
  <si>
    <t>Ana Klarić, Jakov Stanojević</t>
  </si>
  <si>
    <t>OLEA</t>
  </si>
  <si>
    <t>OŠ kraljice Jelene</t>
  </si>
  <si>
    <t>21210 Solin, Hektorovićeva 1</t>
  </si>
  <si>
    <t>021/ 683 643</t>
  </si>
  <si>
    <t>ured@os-kraljicejelene-solin.skole.hr</t>
  </si>
  <si>
    <t>Miroslava Ivandić</t>
  </si>
  <si>
    <t>OLIVA ALLEGRA</t>
  </si>
  <si>
    <t>Privatna srednja škola Wallner</t>
  </si>
  <si>
    <t>21000 Split, Makarska 36</t>
  </si>
  <si>
    <t>021/410 362</t>
  </si>
  <si>
    <t>info@oliva-allegra.com</t>
  </si>
  <si>
    <t>Anita Perkov Kalebota</t>
  </si>
  <si>
    <t xml:space="preserve">PLOKITE    </t>
  </si>
  <si>
    <t>OŠ "Plokite"</t>
  </si>
  <si>
    <t>21000 Split, Slavonska 13</t>
  </si>
  <si>
    <t>021/538 775, 538 776</t>
  </si>
  <si>
    <t>ured@os-plokite-st.skole.hr</t>
  </si>
  <si>
    <t>Marijana Smoje</t>
  </si>
  <si>
    <t>PODJEŽICE</t>
  </si>
  <si>
    <t>21410 Postira, Podježice bb</t>
  </si>
  <si>
    <t>021/632 106</t>
  </si>
  <si>
    <t>Žan Ravlić</t>
  </si>
  <si>
    <t>tajnica@nazor-postira.hr</t>
  </si>
  <si>
    <t>POLJIČKA ZADRUGA</t>
  </si>
  <si>
    <t>OŠ "Srinjine"</t>
  </si>
  <si>
    <t>21292 Srinjine</t>
  </si>
  <si>
    <t>021/542 325, 542 326</t>
  </si>
  <si>
    <t>Ivona Mekinić, Senka Čule, Sandra Tuta</t>
  </si>
  <si>
    <t xml:space="preserve">PORAT  </t>
  </si>
  <si>
    <t>Turističko-ugostiteljska škola</t>
  </si>
  <si>
    <t>21000 Split, A. G. Matoša 60</t>
  </si>
  <si>
    <t>021/386 824, 386 827</t>
  </si>
  <si>
    <t>Slaven Škrabić</t>
  </si>
  <si>
    <t>organizacija.tus@gmail.com</t>
  </si>
  <si>
    <t xml:space="preserve">PRIZIDNICA   </t>
  </si>
  <si>
    <t>OŠ Slatine</t>
  </si>
  <si>
    <t>21224 Slatine, Put Lovreta 1</t>
  </si>
  <si>
    <t>021/891 027, 796 420</t>
  </si>
  <si>
    <t>Branka Ivelja</t>
  </si>
  <si>
    <t>RADOSNA VRBA</t>
  </si>
  <si>
    <t>OŠ braće Radića, Bračević</t>
  </si>
  <si>
    <t>21203 Donji Muć, Vrba I 11</t>
  </si>
  <si>
    <t>021/810 174</t>
  </si>
  <si>
    <t>ured@os-brace-radica-bracevic.skole.hr</t>
  </si>
  <si>
    <t>Ivana Roguljić</t>
  </si>
  <si>
    <t>RAŠELJKA</t>
  </si>
  <si>
    <t>OŠ "Josip Pupačić"</t>
  </si>
  <si>
    <t>21310 Omiš, Trg kralja Tomislava 1</t>
  </si>
  <si>
    <t>021/861 530, 861 128</t>
  </si>
  <si>
    <t>Aleksandra Radunić; Antonija Plepel</t>
  </si>
  <si>
    <t xml:space="preserve">RAŠELJKICA </t>
  </si>
  <si>
    <t>21322 Brela, Sv. Jurja 1</t>
  </si>
  <si>
    <t>021/618 482</t>
  </si>
  <si>
    <t>Vesna Šarić</t>
  </si>
  <si>
    <t>RAŽ</t>
  </si>
  <si>
    <t>OŠ Josipa Jovića</t>
  </si>
  <si>
    <t>21246 Aržano, Ulica Petra Žaje 2</t>
  </si>
  <si>
    <t>021/724 008</t>
  </si>
  <si>
    <t>ured@os-jjovica.skole.hr</t>
  </si>
  <si>
    <t>Zdenka Ljubičić</t>
  </si>
  <si>
    <t>REFUL</t>
  </si>
  <si>
    <t>SŠ Bol</t>
  </si>
  <si>
    <t>21420 Bol, Bračka cesta 3</t>
  </si>
  <si>
    <t>021/635 141</t>
  </si>
  <si>
    <t>ured@ss-bol.skole.hr</t>
  </si>
  <si>
    <t>Ada Seferagić</t>
  </si>
  <si>
    <t>ROGAČ</t>
  </si>
  <si>
    <t>OŠ Stjepana Ivičevića</t>
  </si>
  <si>
    <t>21300 Makarska, Ante Starčevića 14</t>
  </si>
  <si>
    <t>021/695 020, 695 022</t>
  </si>
  <si>
    <t>Danijela Radalj</t>
  </si>
  <si>
    <t>ROKEL</t>
  </si>
  <si>
    <t>OŠ Petra Hektorovića Stari Grad</t>
  </si>
  <si>
    <t>21460 Stari Grad, Obala dr. Franje Tuđmana 1</t>
  </si>
  <si>
    <t>76595188937</t>
  </si>
  <si>
    <t>021/765 069</t>
  </si>
  <si>
    <t>skola@os-phektorovica-starigrad.skole.hr</t>
  </si>
  <si>
    <t>Iva Dujmović</t>
  </si>
  <si>
    <t>RUŽARIJA</t>
  </si>
  <si>
    <t>OŠ kralja Zvonimira</t>
  </si>
  <si>
    <t>21218 Seget Donji, Hrvatskih žrtava 92</t>
  </si>
  <si>
    <t>56760116060</t>
  </si>
  <si>
    <t>021/880-510</t>
  </si>
  <si>
    <t>ured@os-kralja-zvonimira-st.skole.hr</t>
  </si>
  <si>
    <t>Anita Žižić</t>
  </si>
  <si>
    <t>SANA VITA</t>
  </si>
  <si>
    <t>Zdravstvena škola</t>
  </si>
  <si>
    <t>21000 Split, Šoltanska 15</t>
  </si>
  <si>
    <t>86444573265</t>
  </si>
  <si>
    <t>021/466 018</t>
  </si>
  <si>
    <t>split@zdravstvenaskola.hr</t>
  </si>
  <si>
    <t>Sanja Perić</t>
  </si>
  <si>
    <t xml:space="preserve">SMILJE   </t>
  </si>
  <si>
    <t>OŠ Primorski Dolac</t>
  </si>
  <si>
    <t>21227 Primorski Dolac, Vrižine 185</t>
  </si>
  <si>
    <t>08246890048</t>
  </si>
  <si>
    <t>021/899 129, 796 544</t>
  </si>
  <si>
    <t>Marija Dragun</t>
  </si>
  <si>
    <t>SPLI'SKI ĐIR</t>
  </si>
  <si>
    <t>COO Juraj Bonači</t>
  </si>
  <si>
    <t>21000 Split, Bruna Bušića 30</t>
  </si>
  <si>
    <t>00475993244</t>
  </si>
  <si>
    <t>021/530 663, 535 347</t>
  </si>
  <si>
    <t>Jelena Tadić</t>
  </si>
  <si>
    <t>STUDA</t>
  </si>
  <si>
    <t>OŠ Studenci</t>
  </si>
  <si>
    <t>21265 Studenci, Put škole 15</t>
  </si>
  <si>
    <t>021/670 178</t>
  </si>
  <si>
    <t>Zvonimira Olujić</t>
  </si>
  <si>
    <t>SV. IZIDOR</t>
  </si>
  <si>
    <t>OŠ "Sućidar"</t>
  </si>
  <si>
    <t>21000 Split, Perivoj Ane Roje 1</t>
  </si>
  <si>
    <t>021/568 701,544 222</t>
  </si>
  <si>
    <t>ŠEGRTIĆI</t>
  </si>
  <si>
    <t>OŠ Manuš</t>
  </si>
  <si>
    <t>21000 Split, Vukovarska 11</t>
  </si>
  <si>
    <t>021/346-618</t>
  </si>
  <si>
    <t>ured@os-manus-st.skole.hr</t>
  </si>
  <si>
    <t>Ana Pletikosić</t>
  </si>
  <si>
    <t>ŠESTANČICA</t>
  </si>
  <si>
    <t>OŠ "Dr. fra. Karlo Balić"</t>
  </si>
  <si>
    <t>21250 Šestanovac, Dr. Franje Tuđmana 40</t>
  </si>
  <si>
    <t>021/721 145, 757 271</t>
  </si>
  <si>
    <t>Martina Šušić</t>
  </si>
  <si>
    <t>ŠKATULA</t>
  </si>
  <si>
    <t>OŠ "Gradac"</t>
  </si>
  <si>
    <t>21330 Gradac, Kralja Tomislava 2</t>
  </si>
  <si>
    <t>021/697 553</t>
  </si>
  <si>
    <t>Marina Longin</t>
  </si>
  <si>
    <t xml:space="preserve">ŠKRINJICA    </t>
  </si>
  <si>
    <t>OŠ Tučepi</t>
  </si>
  <si>
    <t>21325 Tučepi, Kraj 17</t>
  </si>
  <si>
    <t>021/678 315, 623 150</t>
  </si>
  <si>
    <t>Ivana Vladimir; Rozana Alfirević</t>
  </si>
  <si>
    <t xml:space="preserve">TELEGRIN     </t>
  </si>
  <si>
    <t>OŠ "Marjan"</t>
  </si>
  <si>
    <t>21000 Split, Ljudevita Gaja 1</t>
  </si>
  <si>
    <t>021/387 079, 387 078</t>
  </si>
  <si>
    <t>Nataša Bašica</t>
  </si>
  <si>
    <t>TILLURIUM</t>
  </si>
  <si>
    <t>OŠ Trilj</t>
  </si>
  <si>
    <t>21240 Trilj, Poljičke Republike 18</t>
  </si>
  <si>
    <t>021/832 612</t>
  </si>
  <si>
    <t>ravnatelj@os-trilj.skole.hr</t>
  </si>
  <si>
    <t>Mia Ćuk Vuco</t>
  </si>
  <si>
    <t>TRAVERCA</t>
  </si>
  <si>
    <t>Obrtničko-industrijska škola u Imotskom</t>
  </si>
  <si>
    <t>021 842 333</t>
  </si>
  <si>
    <t>ured@ss-obrtnicko-industrijska-imotski.skole.hr</t>
  </si>
  <si>
    <t>Marica Mikulić</t>
  </si>
  <si>
    <t>TRIŠNJA</t>
  </si>
  <si>
    <t>SŠ Braća Radić</t>
  </si>
  <si>
    <t>21217 Kaštel Štafilić, Put Poljoprivrednika 5</t>
  </si>
  <si>
    <t>021/234 505, 234 599</t>
  </si>
  <si>
    <t>Ksenija Danilo</t>
  </si>
  <si>
    <t>TRŠLJA</t>
  </si>
  <si>
    <t>OŠ "Split 3"</t>
  </si>
  <si>
    <t>21000 Split, Bruna Bušića 6</t>
  </si>
  <si>
    <t>021/430 380</t>
  </si>
  <si>
    <t>Vesna Buljan</t>
  </si>
  <si>
    <t>UČENIČKI DOM SPLIT</t>
  </si>
  <si>
    <t>Učenički dom Split</t>
  </si>
  <si>
    <t>21000 Split, Matice hrvatske 13</t>
  </si>
  <si>
    <t>021/465 433, 453 063</t>
  </si>
  <si>
    <t xml:space="preserve">VILA JEZERANKA </t>
  </si>
  <si>
    <t>OŠ “Stjepan Radić”</t>
  </si>
  <si>
    <t>21260 Imotski, Fra Stjepana Vrljića 13</t>
  </si>
  <si>
    <t>021/843 240, 670 051</t>
  </si>
  <si>
    <t>Nikolina Divić</t>
  </si>
  <si>
    <t xml:space="preserve">VRISAK    </t>
  </si>
  <si>
    <t>21244 Cista Velika, Cesta dr. Franje Tuđmana 60</t>
  </si>
  <si>
    <t>09596730851</t>
  </si>
  <si>
    <t>021/726 155, 670 093</t>
  </si>
  <si>
    <t>Marijan Maršić</t>
  </si>
  <si>
    <t>VRUTAK</t>
  </si>
  <si>
    <t>OŠ Visoka</t>
  </si>
  <si>
    <t>21000 Split,Vrh Visoke 32</t>
  </si>
  <si>
    <t>021/476 158</t>
  </si>
  <si>
    <t>Jadranka Macan</t>
  </si>
  <si>
    <t>ZMINA</t>
  </si>
  <si>
    <t>OŠ kneza Branimira</t>
  </si>
  <si>
    <t>21203 Donji Muć, Donji Muć 218</t>
  </si>
  <si>
    <t>05900773737</t>
  </si>
  <si>
    <t>021/652 114</t>
  </si>
  <si>
    <t>ured@os-kneza-branimira-donjimuc.skole.hr</t>
  </si>
  <si>
    <t>Ivana Granić</t>
  </si>
  <si>
    <t>ZVRK</t>
  </si>
  <si>
    <t>OŠ Milana Begovića</t>
  </si>
  <si>
    <t>21236 Vrlika, Trg dr. Franje Tuđmana bb</t>
  </si>
  <si>
    <t>021/827 144, 827 017</t>
  </si>
  <si>
    <t>Željka Stojić</t>
  </si>
  <si>
    <t>ŽUKA</t>
  </si>
  <si>
    <t>OŠ Bol</t>
  </si>
  <si>
    <t>21000 Split, Ulica Hrvatskih iseljenika 10</t>
  </si>
  <si>
    <t>021/533 672</t>
  </si>
  <si>
    <t>ured@os-bol-st.skole.hr</t>
  </si>
  <si>
    <t>Sanja Đivanović</t>
  </si>
  <si>
    <t>XVIII. ISTARSKA ŽUPANIJA</t>
  </si>
  <si>
    <t>APICULAE CIVITATIS NOVAE</t>
  </si>
  <si>
    <t>OŠ Rivarela</t>
  </si>
  <si>
    <t>52466 Novigrad, Emonijska 4</t>
  </si>
  <si>
    <t>052/758 602, 757 005</t>
  </si>
  <si>
    <t>ured@os-rivarela-novigrad.skole.hr</t>
  </si>
  <si>
    <t>Marija Maričević</t>
  </si>
  <si>
    <t>ARISA</t>
  </si>
  <si>
    <t>OŠ  Ivana Batelića-Raša</t>
  </si>
  <si>
    <t>52223 Raša, Batelić 1</t>
  </si>
  <si>
    <t>052/874 122</t>
  </si>
  <si>
    <t>ured@os-ibatelica-rasa.skole.hr</t>
  </si>
  <si>
    <t>Ivana Višković</t>
  </si>
  <si>
    <t>BRIG</t>
  </si>
  <si>
    <t>Gospodarska škola</t>
  </si>
  <si>
    <t>52460 Buje, Školski Brijeg 1</t>
  </si>
  <si>
    <t>052/772 077</t>
  </si>
  <si>
    <t>Sanela Prenc</t>
  </si>
  <si>
    <t>Turističko-ugostiteljska škola Antona Štifanića</t>
  </si>
  <si>
    <t>52 440 Poreč, Prvomajska 6</t>
  </si>
  <si>
    <t>052/429 250</t>
  </si>
  <si>
    <t>tus-porec@email.ht.hr</t>
  </si>
  <si>
    <t>Sandra Živanović</t>
  </si>
  <si>
    <t>CENTAR</t>
  </si>
  <si>
    <t>52100 Pula, Danteov trg 2</t>
  </si>
  <si>
    <t>052/216 932, 222 248</t>
  </si>
  <si>
    <t>Marina Spajić</t>
  </si>
  <si>
    <t>EKOZNALCI MONTEZARCI</t>
  </si>
  <si>
    <t>OŠ Monte Zaro (upl.čl.i za 19.g.)</t>
  </si>
  <si>
    <t>52100 Pula, Boškovićev uspon 24</t>
  </si>
  <si>
    <t>052/211 490, 217 048</t>
  </si>
  <si>
    <t>Moris Peruško</t>
  </si>
  <si>
    <t>ISTARSKI VRHI</t>
  </si>
  <si>
    <t>OŠ Milana Šorga</t>
  </si>
  <si>
    <t>52428 Oprtalj, Matka Laginje 25</t>
  </si>
  <si>
    <t>052/644 010</t>
  </si>
  <si>
    <t>Marina Dželalija Jakominić</t>
  </si>
  <si>
    <t>I.Z.V.O.R.</t>
  </si>
  <si>
    <t>Gimnazija Pula</t>
  </si>
  <si>
    <t>52100 Pula, Trierska 8</t>
  </si>
  <si>
    <t>052/212 144</t>
  </si>
  <si>
    <t>mladen.novakovic@skole.hr</t>
  </si>
  <si>
    <t>Marko Kalčić</t>
  </si>
  <si>
    <t>KAŽUN</t>
  </si>
  <si>
    <t>Ekonomska škola Pula</t>
  </si>
  <si>
    <t>52100 Pula, Kovačićeva 3</t>
  </si>
  <si>
    <t>052/222 761</t>
  </si>
  <si>
    <t>Mateja David</t>
  </si>
  <si>
    <t>KOSTANJI</t>
  </si>
  <si>
    <t>OŠ Kaštanjer Pula</t>
  </si>
  <si>
    <t>52100 Pula, Ul. Rimske centurijacije 29</t>
  </si>
  <si>
    <t>052/543-792</t>
  </si>
  <si>
    <t>ured@os-kastanjer-pu.skole.hr</t>
  </si>
  <si>
    <t>Darko Raljević</t>
  </si>
  <si>
    <t>MIĆA KUMPANIJA</t>
  </si>
  <si>
    <t>OŠ Vitomir Širola - Pajo</t>
  </si>
  <si>
    <t>52231  Nedešćina, Jurazini 103</t>
  </si>
  <si>
    <t>052/865 005</t>
  </si>
  <si>
    <t>ured@os-vspajo-nedescina.skole.hr</t>
  </si>
  <si>
    <t>Zdravka Prnić</t>
  </si>
  <si>
    <t>MLADI ZADRUGARI</t>
  </si>
  <si>
    <t>OŠ Jože Šurana</t>
  </si>
  <si>
    <t>52463 Višnjan, Istarska 2</t>
  </si>
  <si>
    <t>052/449 106</t>
  </si>
  <si>
    <t>Branka Keler</t>
  </si>
  <si>
    <t>MATINA</t>
  </si>
  <si>
    <t>SŠ Mate Blažine Labin</t>
  </si>
  <si>
    <t>52220 Labin, Rudarska 4</t>
  </si>
  <si>
    <t>052/856-227</t>
  </si>
  <si>
    <t>ssmb@ss-mblazine-labin.skole.hr</t>
  </si>
  <si>
    <t xml:space="preserve">Gordana Benković Gušić </t>
  </si>
  <si>
    <t>MORDELE</t>
  </si>
  <si>
    <t>OŠ Finida</t>
  </si>
  <si>
    <t>52440 Poreč, Rovinjska ulica 12</t>
  </si>
  <si>
    <t>052/633 777</t>
  </si>
  <si>
    <t>osfinida.porec@gmail.com</t>
  </si>
  <si>
    <t>Maja Prević</t>
  </si>
  <si>
    <t>PARENTINO</t>
  </si>
  <si>
    <t>SŠ Mate Balote</t>
  </si>
  <si>
    <t>52440 Poreč, Karla Huguesa 6</t>
  </si>
  <si>
    <t>052/431 055, 431 246</t>
  </si>
  <si>
    <t>Margita Žiković</t>
  </si>
  <si>
    <t>SERVUL</t>
  </si>
  <si>
    <t>OŠ Mate Balote</t>
  </si>
  <si>
    <t>52460 Buje, Školski brijeg 2</t>
  </si>
  <si>
    <t>052/772 138</t>
  </si>
  <si>
    <t>ured@os-mbalote-buje.skole.hr</t>
  </si>
  <si>
    <t>Vlatka Vidić</t>
  </si>
  <si>
    <t>SMOKVENJAK</t>
  </si>
  <si>
    <t>OŠ Jure Filipovića</t>
  </si>
  <si>
    <t>52207 Barban, Barban 150</t>
  </si>
  <si>
    <t>052/567 537, 544 357</t>
  </si>
  <si>
    <t>Danijela Grgorinić</t>
  </si>
  <si>
    <t>SVEVID</t>
  </si>
  <si>
    <t>OŠ Vidikovac</t>
  </si>
  <si>
    <t>52100 Pula, V. Nazora 49</t>
  </si>
  <si>
    <t>052/211 797</t>
  </si>
  <si>
    <t>Mateja Ibrišević</t>
  </si>
  <si>
    <t>ŠPAROOGA</t>
  </si>
  <si>
    <t>Škola za odgoj i obrazovanje</t>
  </si>
  <si>
    <t>52100 Pula, Rovinjska 6</t>
  </si>
  <si>
    <t>052/223 434, 212 339</t>
  </si>
  <si>
    <t>Kristina Buić Modrušan</t>
  </si>
  <si>
    <t>TOČKA</t>
  </si>
  <si>
    <t>Škola primijenjenih umjetnosti i dizajna</t>
  </si>
  <si>
    <t>52100 Pula, Radićeva 19, p.p.143</t>
  </si>
  <si>
    <t>052/223 377</t>
  </si>
  <si>
    <t>Dejana Gott</t>
  </si>
  <si>
    <t>ULIKA-OLIVA</t>
  </si>
  <si>
    <t>OŠ Vodnjan</t>
  </si>
  <si>
    <t>52215 Vodnjan, Žuka 35</t>
  </si>
  <si>
    <t>052/511 327, 511 455</t>
  </si>
  <si>
    <t>Goranka Benić</t>
  </si>
  <si>
    <t>URSARIA</t>
  </si>
  <si>
    <t>52450 Vrsar, Rade Končara</t>
  </si>
  <si>
    <t>052/441 306</t>
  </si>
  <si>
    <t>ured@os-vnazora-vrsar.skole.hr</t>
  </si>
  <si>
    <t>Stjepana Čumigaš Krivačić</t>
  </si>
  <si>
    <t>VAZMIĆI</t>
  </si>
  <si>
    <t>OŠ Vazmoslav Grželja</t>
  </si>
  <si>
    <t xml:space="preserve">52420, Buzet, II. Istarske Brigade 18, </t>
  </si>
  <si>
    <t>052/662 856</t>
  </si>
  <si>
    <t>ured@os-vgrzalja-buzet.skole.hr</t>
  </si>
  <si>
    <t>Irena Pucer</t>
  </si>
  <si>
    <t>VERUDIĆI</t>
  </si>
  <si>
    <t>OŠ Veruda</t>
  </si>
  <si>
    <t>52100 Pula, Banovčeva 27</t>
  </si>
  <si>
    <t>052/544410</t>
  </si>
  <si>
    <t>Ivan Iskra</t>
  </si>
  <si>
    <t xml:space="preserve"> XIX. DUBROVAČKO – NERETVANSKA ŽUPANIJA</t>
  </si>
  <si>
    <t>ANKORA</t>
  </si>
  <si>
    <t>Srednja škola Vela Luka</t>
  </si>
  <si>
    <t>20270 Vela Luka, Ulica 5. broj 9</t>
  </si>
  <si>
    <t>020/812 972</t>
  </si>
  <si>
    <t>ssvl@ss-vela-luka.skole.hr</t>
  </si>
  <si>
    <t>Maja Tičinović Žuvela</t>
  </si>
  <si>
    <t>ARLA</t>
  </si>
  <si>
    <t>Obrtnička i tehnička škola</t>
  </si>
  <si>
    <t>20000 Dubrovnik, Iva Vojnovića 12</t>
  </si>
  <si>
    <t>020/332 968</t>
  </si>
  <si>
    <t>obrtnicka-skola-dubrovnik@du.t-com.hr</t>
  </si>
  <si>
    <t>Marina Biočić</t>
  </si>
  <si>
    <t>CRVENI ŽDRAL</t>
  </si>
  <si>
    <t>20350 Metković, Kralja Zvonimira 8</t>
  </si>
  <si>
    <t>020/681 621</t>
  </si>
  <si>
    <t>Ivana Šiljeg</t>
  </si>
  <si>
    <t>EKOMONT</t>
  </si>
  <si>
    <t>OŠ Montovjerna</t>
  </si>
  <si>
    <t>20000 Dubrovnik, Vladka Mačeka 11</t>
  </si>
  <si>
    <t>020/325-597</t>
  </si>
  <si>
    <t>ravnatelj@os-montovjerna-du.skole.hr</t>
  </si>
  <si>
    <t>Ivan Cikatić</t>
  </si>
  <si>
    <t>FUNJESTRA</t>
  </si>
  <si>
    <t>OŠ Mljet</t>
  </si>
  <si>
    <t>20225 Babino polje, Babino polje</t>
  </si>
  <si>
    <t>020/745018</t>
  </si>
  <si>
    <t>ured@os-mljet-babinopolje.skole.hr</t>
  </si>
  <si>
    <t>Sanja Lazo</t>
  </si>
  <si>
    <t>GARDELIN</t>
  </si>
  <si>
    <t>OŠ Smokvica</t>
  </si>
  <si>
    <t>20272 Smokvica, Smokvica 166</t>
  </si>
  <si>
    <t>020/831 355</t>
  </si>
  <si>
    <t xml:space="preserve">ured@os-smokvica.skole.hr </t>
  </si>
  <si>
    <t>Nikolina Marinović</t>
  </si>
  <si>
    <t>IZ BAJULA</t>
  </si>
  <si>
    <t>SŠ Blato</t>
  </si>
  <si>
    <t>20275 Blato, Ulica 1. broj 25</t>
  </si>
  <si>
    <t>020/851 313</t>
  </si>
  <si>
    <t>ssblato@ssblato.tcloud.hr</t>
  </si>
  <si>
    <t>Valerija Biliš</t>
  </si>
  <si>
    <t>KONAVOLSKA ŠKATULICA</t>
  </si>
  <si>
    <t>OŠ Gruda</t>
  </si>
  <si>
    <t>20215 Gruda, Gruda 65</t>
  </si>
  <si>
    <t>020/791 012</t>
  </si>
  <si>
    <t>ured@os-gruda.skole.hr</t>
  </si>
  <si>
    <t>Mare Prlenda</t>
  </si>
  <si>
    <t>KONOBA</t>
  </si>
  <si>
    <t>OŠ "Blato"</t>
  </si>
  <si>
    <t>20271 Blato, 1. ulica 25/2</t>
  </si>
  <si>
    <t>020/851 233, 851 333</t>
  </si>
  <si>
    <t>Dijana Ančić</t>
  </si>
  <si>
    <t xml:space="preserve">MALA LIKOVNA RADIONICA  </t>
  </si>
  <si>
    <t>OŠ fra Ante Gnječa</t>
  </si>
  <si>
    <t>20345 Staševica, Petra Kežića 2</t>
  </si>
  <si>
    <t>020/695 102, 695 356</t>
  </si>
  <si>
    <t>skola@os-agnjeca-stasevica.skole.hr</t>
  </si>
  <si>
    <t>Snježana Đelmić</t>
  </si>
  <si>
    <t>MANDARINA</t>
  </si>
  <si>
    <t>Srednja poljoprivredna i tehnička škola</t>
  </si>
  <si>
    <t>20355 Opuzen, Trg Opuzenske bojne 5</t>
  </si>
  <si>
    <t>020/672 689, 672 690</t>
  </si>
  <si>
    <t>Maja Erak</t>
  </si>
  <si>
    <t>MEJA</t>
  </si>
  <si>
    <t>OŠ "Vela Luka"</t>
  </si>
  <si>
    <t>20270 Vela Luka, 3. obala br. 1</t>
  </si>
  <si>
    <t>020/812 035</t>
  </si>
  <si>
    <t>osvelaluka@os-vela-luka.skole.hr</t>
  </si>
  <si>
    <t>Sandra Sirovica</t>
  </si>
  <si>
    <t>MOJ ŠKOJ</t>
  </si>
  <si>
    <t>OŠ "Braća Glumac"</t>
  </si>
  <si>
    <t>20290 Lastovo, Dolac 11</t>
  </si>
  <si>
    <t>020/801 427</t>
  </si>
  <si>
    <t>ured@os-bglumac-lastovo.skole.hr</t>
  </si>
  <si>
    <t>Petar Grgurević</t>
  </si>
  <si>
    <t>PITOSPORA</t>
  </si>
  <si>
    <t>OŠ Ivana Gundulića</t>
  </si>
  <si>
    <t>20000 Dubrovnik, Sustjepanska 4</t>
  </si>
  <si>
    <t>020/419 424, 419 434</t>
  </si>
  <si>
    <t>tajnistvo@os-igundulic-du.skole.hr</t>
  </si>
  <si>
    <t>Branka Bender</t>
  </si>
  <si>
    <t>PLOČE</t>
  </si>
  <si>
    <t>SŠ fra Andriija Kačića Miošića</t>
  </si>
  <si>
    <t>20340 Ploče, Tina Ujevića 5</t>
  </si>
  <si>
    <t>020/0679 631</t>
  </si>
  <si>
    <t>Ana Vlahov</t>
  </si>
  <si>
    <t>ŽARDIN</t>
  </si>
  <si>
    <t>OŠ Ante Curać-Pinjac</t>
  </si>
  <si>
    <t>20275 Žrnovo na Korčuli, Kampuš bb</t>
  </si>
  <si>
    <t>020/716 063</t>
  </si>
  <si>
    <t>Fani Duhović</t>
  </si>
  <si>
    <t>XX. MEĐIMURSKA ŽUPANIJA</t>
  </si>
  <si>
    <t>ČAGIONICA</t>
  </si>
  <si>
    <t>Gimnazija Josipa Slavenskog Čakovec</t>
  </si>
  <si>
    <t>40000 Čakovec, Vladimira Nazora 34</t>
  </si>
  <si>
    <t>040 314 900</t>
  </si>
  <si>
    <t>gimnazija-cakovec@ck.t-com.hr</t>
  </si>
  <si>
    <t>Marta Kramar Burela</t>
  </si>
  <si>
    <t>ČMELICE</t>
  </si>
  <si>
    <t>III. OŠ Čakovec</t>
  </si>
  <si>
    <t>40000 Čakovec, Ivana pl. Zajca 24</t>
  </si>
  <si>
    <t>040/328 001</t>
  </si>
  <si>
    <t>ured@os-treca-ck.skole.hr</t>
  </si>
  <si>
    <t>Katarina Pahek Čajić</t>
  </si>
  <si>
    <t>DRAVA</t>
  </si>
  <si>
    <t>Srednja škola Prelog</t>
  </si>
  <si>
    <t>40323 Prelog, Čakovečka 1</t>
  </si>
  <si>
    <t>040/645 400, 645 456</t>
  </si>
  <si>
    <t>ssp@ss-prelog.skole.hr</t>
  </si>
  <si>
    <t>Anica Čerepinko</t>
  </si>
  <si>
    <t>DRENEK</t>
  </si>
  <si>
    <t>OŠ Tomaša Goričanca</t>
  </si>
  <si>
    <t>40321 Mala Subotica, Glavna 55</t>
  </si>
  <si>
    <t>040/631 620</t>
  </si>
  <si>
    <t>Natalija Štefanić</t>
  </si>
  <si>
    <t>ET-KO-KE</t>
  </si>
  <si>
    <t xml:space="preserve">OŠ Ivana Gorana Kovačića </t>
  </si>
  <si>
    <t>40311 Lopatinec, Sv. Juraj na bregu, Pleškovec 31</t>
  </si>
  <si>
    <t>09299062836</t>
  </si>
  <si>
    <t>040/855 308, 856 158</t>
  </si>
  <si>
    <t>ured@os-igkovacic-svetijurajnabregu.skole.hr</t>
  </si>
  <si>
    <t>Milana Gašparović</t>
  </si>
  <si>
    <t>FIJOLICA</t>
  </si>
  <si>
    <t>COO Čakovec</t>
  </si>
  <si>
    <t>40000 Čakovec, Ivana pl. Zajca 26</t>
  </si>
  <si>
    <t>040/2078 411</t>
  </si>
  <si>
    <t>Dragica Benčik</t>
  </si>
  <si>
    <t>FTIČEKI</t>
  </si>
  <si>
    <t>OŠ Belica</t>
  </si>
  <si>
    <t>40319 Belica, Dr. Ljudevita Gaja 21</t>
  </si>
  <si>
    <t>040/845 220</t>
  </si>
  <si>
    <t>ured@os-belica.skole.hr</t>
  </si>
  <si>
    <t>Emina Kefelja</t>
  </si>
  <si>
    <t>40000 Čakovec, Vladimira Nazora 38</t>
  </si>
  <si>
    <t>040/395 302</t>
  </si>
  <si>
    <t>ravnatelj@gospodarskaskola.hr</t>
  </si>
  <si>
    <t>Jadranka Prošev</t>
  </si>
  <si>
    <t>KLOPOTEC</t>
  </si>
  <si>
    <t>OŠ Gornji Mihaljevec</t>
  </si>
  <si>
    <t>40306 Macinec, Gornji Mihaljevec 83</t>
  </si>
  <si>
    <t>040/899 115</t>
  </si>
  <si>
    <t>ured@os-gornji-mihaljevec.skole.hr</t>
  </si>
  <si>
    <t>Andrijana Perčić</t>
  </si>
  <si>
    <t>OŠ Sveta Marija</t>
  </si>
  <si>
    <t>40326 Sveta Marija, Andrije Habuša 29/a</t>
  </si>
  <si>
    <t>040/660 017</t>
  </si>
  <si>
    <t>ured@os-sveta-marija.skole.hr</t>
  </si>
  <si>
    <t>Renata Šalković-Mance</t>
  </si>
  <si>
    <t>KRUGG</t>
  </si>
  <si>
    <t>Graditeljska škola Čakovec</t>
  </si>
  <si>
    <t>40000 Čakovec, Športska 1</t>
  </si>
  <si>
    <t>040/329 002, 013</t>
  </si>
  <si>
    <t>gsc@ss-graditeljska-ck.skole.hr</t>
  </si>
  <si>
    <t>Tamara Mustač</t>
  </si>
  <si>
    <t>KUŠLEC</t>
  </si>
  <si>
    <t>OŠ Kuršanec</t>
  </si>
  <si>
    <t>40000 Čakovec, Glavna 15, Kuršanec</t>
  </si>
  <si>
    <t>040/389 100, 389 099</t>
  </si>
  <si>
    <t>skola@os-kursanec.skole.hr</t>
  </si>
  <si>
    <t>Svjetlana Zlatarek</t>
  </si>
  <si>
    <t>LAFRA</t>
  </si>
  <si>
    <t>OŠ Domašinec</t>
  </si>
  <si>
    <t>40318 Domašinec, M. Kovača 1</t>
  </si>
  <si>
    <t>040/863 106, 863 725</t>
  </si>
  <si>
    <t>Milica Lisjak-Novak</t>
  </si>
  <si>
    <t>MRAVCI</t>
  </si>
  <si>
    <t>OŠ dr. Vinka  Žganca</t>
  </si>
  <si>
    <t>40316 Vratišinec, Školska 4</t>
  </si>
  <si>
    <t>040/866 777, 866 770</t>
  </si>
  <si>
    <t>ured@os-vzganca-vratisinec.skole.hr</t>
  </si>
  <si>
    <t>Marija Leček</t>
  </si>
  <si>
    <t>MURA</t>
  </si>
  <si>
    <t>OŠ Jože Horvata Kotoriba</t>
  </si>
  <si>
    <t>40329 Kotoriba, Ignaca Svetomartinskog 1</t>
  </si>
  <si>
    <t>040/682 124</t>
  </si>
  <si>
    <t>os-kotoriba@ck.t-com.hr</t>
  </si>
  <si>
    <t>Danijela Krobot</t>
  </si>
  <si>
    <t>PUPOLJAK</t>
  </si>
  <si>
    <t>OŠ Donja Dubrava</t>
  </si>
  <si>
    <t>40328 Donja Dubrava, Krbulja 21</t>
  </si>
  <si>
    <t>040/688 825</t>
  </si>
  <si>
    <t>ured@os-donja-dubrava.skole.hr</t>
  </si>
  <si>
    <t>Renata Heric</t>
  </si>
  <si>
    <t>OŠ dr. Ivana Novaka Macinec</t>
  </si>
  <si>
    <t>40306 Macinec, Glavna 32</t>
  </si>
  <si>
    <t>040/858 482</t>
  </si>
  <si>
    <t>ured@os-inovaka-macinec.skole.hr</t>
  </si>
  <si>
    <t>Martina Mužić</t>
  </si>
  <si>
    <t>REHEKI</t>
  </si>
  <si>
    <t>OŠ Orehovica</t>
  </si>
  <si>
    <t>40322 Orehovica, Školska ulica 2</t>
  </si>
  <si>
    <t>040/635 020</t>
  </si>
  <si>
    <t>ured@os-orehovica.skole.hr</t>
  </si>
  <si>
    <t>Matea Herman Talaš</t>
  </si>
  <si>
    <t>STRAHOMINEC</t>
  </si>
  <si>
    <t>OŠ Strahoninec</t>
  </si>
  <si>
    <t>40000 Čakovec, Čakovečka 55</t>
  </si>
  <si>
    <t>040/333 408</t>
  </si>
  <si>
    <t>os-strahoninec@ck.t-com.hr</t>
  </si>
  <si>
    <t>Snežana Nedelkovska</t>
  </si>
  <si>
    <t>TERRA ECONOMICA</t>
  </si>
  <si>
    <t>Ekonomska i trgovačka škola Čakovec</t>
  </si>
  <si>
    <t>40000 Čakovec, V. Nazora 36</t>
  </si>
  <si>
    <t>040/312 520, 310 982</t>
  </si>
  <si>
    <t>Željka Kadi</t>
  </si>
  <si>
    <t>TINČEK</t>
  </si>
  <si>
    <t>OŠ Sveti Martin na Muri</t>
  </si>
  <si>
    <t>40313 Sveti Martin na Muri, Trg Sv. Martina 4</t>
  </si>
  <si>
    <t>040/868 206</t>
  </si>
  <si>
    <t>Maja Radek Sklepić</t>
  </si>
  <si>
    <t>ZVIRNJAK</t>
  </si>
  <si>
    <t>OŠ Prelog</t>
  </si>
  <si>
    <t>40323 Prelog, Trg bana Josipa Jelačića 2</t>
  </si>
  <si>
    <t>040/646 066</t>
  </si>
  <si>
    <t>ured@os-prelog.skole.hr</t>
  </si>
  <si>
    <t>Deni Marinković</t>
  </si>
  <si>
    <t>XXI. GRAD ZAGREB</t>
  </si>
  <si>
    <t>ART</t>
  </si>
  <si>
    <t>OŠ Rapska</t>
  </si>
  <si>
    <t>10000 Zagreb, Rapska 3</t>
  </si>
  <si>
    <t>09951635001</t>
  </si>
  <si>
    <t>01/6180 278, 6185 134</t>
  </si>
  <si>
    <t>ured@os-rapska.hr</t>
  </si>
  <si>
    <t>Ivana Sekulić</t>
  </si>
  <si>
    <t>BABICE</t>
  </si>
  <si>
    <t>Škola za primalje</t>
  </si>
  <si>
    <t>10000 Zagreb, Vinogradska 29</t>
  </si>
  <si>
    <t>01/3768 285</t>
  </si>
  <si>
    <t>info@sitename.com</t>
  </si>
  <si>
    <t>Tihana Strmo</t>
  </si>
  <si>
    <t>BADEL 1966.</t>
  </si>
  <si>
    <t>OŠ Sesvete</t>
  </si>
  <si>
    <t>10360 Sesvete, I. G. Kovačića 19</t>
  </si>
  <si>
    <t>01/2000 254, 2049 939</t>
  </si>
  <si>
    <t>os-sesvete@os-sesvete-zg.skole.hr</t>
  </si>
  <si>
    <t>Ana Lopac Groš</t>
  </si>
  <si>
    <t xml:space="preserve">BALTAZAR   </t>
  </si>
  <si>
    <t>10000 Zagreb, Jordanovac 23</t>
  </si>
  <si>
    <t>01/2321 188</t>
  </si>
  <si>
    <t>ured@os-vnazora-zg.skole.hr</t>
  </si>
  <si>
    <t>Lidija Galović</t>
  </si>
  <si>
    <t>OŠ bana Josipa Jelačića</t>
  </si>
  <si>
    <t>10000 Zagreb, Podgradski odvojak 1, Podsused</t>
  </si>
  <si>
    <t>01/3491 879, 3490 664</t>
  </si>
  <si>
    <t>ured@os-bana-jjelacica-zg.skole.hr</t>
  </si>
  <si>
    <t>BOKVICA</t>
  </si>
  <si>
    <t>I. OŠ Dugave</t>
  </si>
  <si>
    <t>10000 Zagreb, Školski prilaz 7</t>
  </si>
  <si>
    <t>01/3900 863</t>
  </si>
  <si>
    <t>ured@os-prva-dugave-zg.skole.hr</t>
  </si>
  <si>
    <t>Ružica Jureta-Mrganić</t>
  </si>
  <si>
    <t>BOR-OVJE</t>
  </si>
  <si>
    <t>OŠ Borovje</t>
  </si>
  <si>
    <t>10000 Zagreb, Davora Zbiljskog 7</t>
  </si>
  <si>
    <t>01/6331 520, 6331 524</t>
  </si>
  <si>
    <t>ured@os-borovje-zg.skole.hr</t>
  </si>
  <si>
    <t>Mirjana Miknić</t>
  </si>
  <si>
    <t xml:space="preserve">BREZA   </t>
  </si>
  <si>
    <t xml:space="preserve">OŠ dr. Ante Starčevića </t>
  </si>
  <si>
    <t>10000 Zagreb, Sv. Leopolda Mandića 55</t>
  </si>
  <si>
    <t>01/2851 615, 2950 606</t>
  </si>
  <si>
    <t xml:space="preserve">skola@os-astarcevica-zg.skole.hr </t>
  </si>
  <si>
    <t>Jasmina Šilić</t>
  </si>
  <si>
    <t xml:space="preserve">BUDI SVOJ   </t>
  </si>
  <si>
    <t>OŠ Remete</t>
  </si>
  <si>
    <t>10000 Zagreb, Remete 99a</t>
  </si>
  <si>
    <t>01/4580 029</t>
  </si>
  <si>
    <t>ured@os-remete-zg.skole.hr</t>
  </si>
  <si>
    <t>Vesna Aščić</t>
  </si>
  <si>
    <t xml:space="preserve">CANKARICA   </t>
  </si>
  <si>
    <t>OŠ Ivana Cankara</t>
  </si>
  <si>
    <t>10000 Zagreb, Cankareva 10</t>
  </si>
  <si>
    <t>01/3702 048, 3777 625</t>
  </si>
  <si>
    <t>cankarica@os-icankara-zg.skole.hr</t>
  </si>
  <si>
    <t>Branka Rudman</t>
  </si>
  <si>
    <t>CRN BEL</t>
  </si>
  <si>
    <t>OŠ Frana Galovića</t>
  </si>
  <si>
    <t>10010 Zagreb, Školski prilaz 7</t>
  </si>
  <si>
    <t>01/6671 733</t>
  </si>
  <si>
    <t>Tomislav Šerkinić</t>
  </si>
  <si>
    <t>OŠ dr. Vinka Žganca</t>
  </si>
  <si>
    <t>10000 Zagreb, Nede Krmpotić 7</t>
  </si>
  <si>
    <t xml:space="preserve">01/2407 796, 2407 336 </t>
  </si>
  <si>
    <t>Ivana Mareković</t>
  </si>
  <si>
    <t xml:space="preserve">ČMELCI    </t>
  </si>
  <si>
    <t>OŠ Lovro pl. Matačić</t>
  </si>
  <si>
    <t>10000 Zagreb, Joze Laurenčića bb</t>
  </si>
  <si>
    <t xml:space="preserve">01/6144 315 </t>
  </si>
  <si>
    <t>tajnica@os-lovre-pl-matacica.hr</t>
  </si>
  <si>
    <t>Nikica Orač</t>
  </si>
  <si>
    <t>ČUČERSKI KINČ</t>
  </si>
  <si>
    <t>OŠ Čučerje</t>
  </si>
  <si>
    <t>10000 Zagreb, Čučerska cesta 382</t>
  </si>
  <si>
    <t>01/2986487</t>
  </si>
  <si>
    <t>Suzana Ramljak (Višeslav Foretić-zamjena)</t>
  </si>
  <si>
    <t>DABAR</t>
  </si>
  <si>
    <t>Drvodjelska škola Zagreb</t>
  </si>
  <si>
    <t>10000 Zagreb, Savska cesta 86</t>
  </si>
  <si>
    <t>01/6177 502</t>
  </si>
  <si>
    <t>drvoskolazg@gmail.com</t>
  </si>
  <si>
    <t>Pero Čavara</t>
  </si>
  <si>
    <t>COO - Srednja škola</t>
  </si>
  <si>
    <t>10000 Zagreb, Zagorska 14</t>
  </si>
  <si>
    <t>01/3643 437, 3647 064</t>
  </si>
  <si>
    <t>info@ss-czoio.hr</t>
  </si>
  <si>
    <t>Sanja Prah</t>
  </si>
  <si>
    <t>DESETKA</t>
  </si>
  <si>
    <t>X. gimnazija Ivan Supek</t>
  </si>
  <si>
    <t>10000 Zagreb, Vjekoslava Klaića 7</t>
  </si>
  <si>
    <t>01/3771 879</t>
  </si>
  <si>
    <t>deseta@deseta-gimnazija.hr</t>
  </si>
  <si>
    <t>Marina Šokčević</t>
  </si>
  <si>
    <t>DON BOSCO</t>
  </si>
  <si>
    <t>Salezijanska osnovna škola</t>
  </si>
  <si>
    <t>10000 Zagreb, Dugoratska ulica 2</t>
  </si>
  <si>
    <t>01/6189 860</t>
  </si>
  <si>
    <t>ured@os-salezijanska.skole.hr</t>
  </si>
  <si>
    <t>Cvita Šarić</t>
  </si>
  <si>
    <t>10040 Zagreb, Štefanovečka c. 67</t>
  </si>
  <si>
    <t>01/2910 700</t>
  </si>
  <si>
    <t>ured@os-mjzagorke-zg.skole.hr</t>
  </si>
  <si>
    <t>Natalija Kirčenkova</t>
  </si>
  <si>
    <t>EKO KLARA</t>
  </si>
  <si>
    <t>OŠ Sveta Klara</t>
  </si>
  <si>
    <t>10020 Zagreb, Sveta Klara, Mrkšina 42</t>
  </si>
  <si>
    <t>01/6570 660</t>
  </si>
  <si>
    <t>Marijeta Matunec</t>
  </si>
  <si>
    <t xml:space="preserve">EKO MEŠTRI   </t>
  </si>
  <si>
    <t>OŠ Ivana Meštrovića</t>
  </si>
  <si>
    <t>10000 Zagreb, Ul. Martina Pušteka 1</t>
  </si>
  <si>
    <t>08466144831</t>
  </si>
  <si>
    <t>01/3632 217, 3647 084</t>
  </si>
  <si>
    <t>ured@os-imestrovica-zg.skole.hr</t>
  </si>
  <si>
    <t>Jelena Čeko</t>
  </si>
  <si>
    <t>FRAN</t>
  </si>
  <si>
    <t>10000 Zagreb, Ivanićgradska 24</t>
  </si>
  <si>
    <t>01/2311 003</t>
  </si>
  <si>
    <t>Nikolina Herak</t>
  </si>
  <si>
    <t xml:space="preserve">GITA    </t>
  </si>
  <si>
    <t>Hotelijersko-turistička škola u Zagrebu</t>
  </si>
  <si>
    <t>10000 Zagreb, Frankopanska 8</t>
  </si>
  <si>
    <t>01/4848 543, 4848 544</t>
  </si>
  <si>
    <t>Gabrijela Barbarić</t>
  </si>
  <si>
    <t>GIGANTES</t>
  </si>
  <si>
    <t>Osnovna škola Lotrščak</t>
  </si>
  <si>
    <t>10000 Zagreb, Donje Svetice 127</t>
  </si>
  <si>
    <t>01/5604 792</t>
  </si>
  <si>
    <t>oslotrscak@gmail.com</t>
  </si>
  <si>
    <t>Ana Rudić</t>
  </si>
  <si>
    <t>GRANA</t>
  </si>
  <si>
    <t>10000 Zagreb, Dvorničićeva 6</t>
  </si>
  <si>
    <t>01/2856 756</t>
  </si>
  <si>
    <t>Ksenija Sambol</t>
  </si>
  <si>
    <t>GRANEŠINA</t>
  </si>
  <si>
    <t>OŠ Granešina</t>
  </si>
  <si>
    <t>10040 Zagreb, Granešina 1</t>
  </si>
  <si>
    <t>01/2984 078</t>
  </si>
  <si>
    <t>ured@os-granesina-zg.skole.hr</t>
  </si>
  <si>
    <t>Marija Cik</t>
  </si>
  <si>
    <t xml:space="preserve">HORVATI    </t>
  </si>
  <si>
    <t>OŠ Stjepana Bencekovića</t>
  </si>
  <si>
    <t>10436 Horvati, Rakov Potok, Horvaćanski trg 1</t>
  </si>
  <si>
    <t>01/6539 010, 6553 133</t>
  </si>
  <si>
    <t>ured@os-sbencekovica-horvati.skole.hr</t>
  </si>
  <si>
    <t>Željka Babić</t>
  </si>
  <si>
    <t>HUG</t>
  </si>
  <si>
    <t>Humanistička gimnazija</t>
  </si>
  <si>
    <t>10000 Zagreb, Dvorničićeva 15</t>
  </si>
  <si>
    <t>099/544 7876</t>
  </si>
  <si>
    <t>info@hug.hr</t>
  </si>
  <si>
    <t>Zvonimir Novaković</t>
  </si>
  <si>
    <t>IMPER</t>
  </si>
  <si>
    <t>OŠ Markuševec</t>
  </si>
  <si>
    <t>10000 Zagreb, Markuševečka c. 160</t>
  </si>
  <si>
    <t>01/4575 930</t>
  </si>
  <si>
    <t>ured@os-markusevec-zg.skole.hr</t>
  </si>
  <si>
    <t>Lana Erdeljan</t>
  </si>
  <si>
    <t>IZ PRVE RUKE</t>
  </si>
  <si>
    <t>1. Gimnazija</t>
  </si>
  <si>
    <t>10000 Zagreb, Av. Dubrovnik 36</t>
  </si>
  <si>
    <t>00167285641</t>
  </si>
  <si>
    <t>01/6601 665</t>
  </si>
  <si>
    <t xml:space="preserve">info@prva.hr </t>
  </si>
  <si>
    <t>Gordana Sekulić Štivčević</t>
  </si>
  <si>
    <t>10000 Zagreb, Karamanov prilaz 3</t>
  </si>
  <si>
    <t>01/6675 171</t>
  </si>
  <si>
    <t>ured@os-mladost-zg.skole.hr</t>
  </si>
  <si>
    <t>Ivana Ferderber Bošnjak</t>
  </si>
  <si>
    <t>ISPOD DUGE</t>
  </si>
  <si>
    <t>COO Dubrava - Srednja škola</t>
  </si>
  <si>
    <t>10040 Zagreb, Prilaz Tomislava Špoljara 2</t>
  </si>
  <si>
    <t>01/2911 665, 2911 667</t>
  </si>
  <si>
    <t>centardubrava@centardubrava.hr</t>
  </si>
  <si>
    <t>Mirela Šoštarić Kramarić</t>
  </si>
  <si>
    <t>OŠ Sesvetska Sopnica</t>
  </si>
  <si>
    <t>10360 Sesvete, Sopnička 69</t>
  </si>
  <si>
    <t>01/2004 000, 2058 135</t>
  </si>
  <si>
    <t xml:space="preserve">Melinda Tupek, Anita Kalogjera  </t>
  </si>
  <si>
    <t>10000 Zagreb, Jabukovac 30</t>
  </si>
  <si>
    <t>01/4834 391</t>
  </si>
  <si>
    <t xml:space="preserve">ured@os-jabukovac-zg.skole.hr  </t>
  </si>
  <si>
    <t>Dajana Mužić Žnidaršić</t>
  </si>
  <si>
    <t>10000 Zagreb, Ul. Ivana Matetića Ronjgova 67</t>
  </si>
  <si>
    <t>01/3881 561</t>
  </si>
  <si>
    <t>Suzana Kovač</t>
  </si>
  <si>
    <t xml:space="preserve">KREATIVA    </t>
  </si>
  <si>
    <t xml:space="preserve">Prehrambeno-tehnološka škola </t>
  </si>
  <si>
    <t>10040 Zagreb, Gjure Prejca 2</t>
  </si>
  <si>
    <t>01/2992 357, 2992 352</t>
  </si>
  <si>
    <t>ured@ss-prehrambenotehnoloska-zg.skole.hr</t>
  </si>
  <si>
    <t>Jasminka Barić</t>
  </si>
  <si>
    <t>KRESNICA</t>
  </si>
  <si>
    <t>OŠ Ivana Granđe</t>
  </si>
  <si>
    <t>10360 Sesvete (Soblinec)</t>
  </si>
  <si>
    <t>01/2042 008</t>
  </si>
  <si>
    <t>KUSTOŠAK</t>
  </si>
  <si>
    <t>OŠ Kustošija</t>
  </si>
  <si>
    <t>10000 Zagreb, Sokolska 7</t>
  </si>
  <si>
    <t>01/3750 307</t>
  </si>
  <si>
    <t>ured@os-kustosija-zg.skole.hr</t>
  </si>
  <si>
    <t>Mia Javor Antolić</t>
  </si>
  <si>
    <t>KVRŽICA</t>
  </si>
  <si>
    <t xml:space="preserve">OŠ Mate Lovraka </t>
  </si>
  <si>
    <t>10040 Zagreb, Aleja Blaža Jurišića 13</t>
  </si>
  <si>
    <t>01/2990 915, 2982 807</t>
  </si>
  <si>
    <t>ured@os-mlovraka-zg.skole.hr</t>
  </si>
  <si>
    <t>Nikolina Primec</t>
  </si>
  <si>
    <t>LaBOs18</t>
  </si>
  <si>
    <t>XVIII. gimnazija</t>
  </si>
  <si>
    <t>10000 Zagreb, Mesićeva 35</t>
  </si>
  <si>
    <t>091/1959 340</t>
  </si>
  <si>
    <t>hermenegildo.gall@skole.hr</t>
  </si>
  <si>
    <t>Helena Peter Jelenčić</t>
  </si>
  <si>
    <t>OŠ Nad lipom (posebni program)</t>
  </si>
  <si>
    <t>10000 Zagreb, Nad lipom 13</t>
  </si>
  <si>
    <t>02082287342</t>
  </si>
  <si>
    <t>01/3771 551, 3907 273</t>
  </si>
  <si>
    <t>Ivana Torjanac Matas</t>
  </si>
  <si>
    <t>LISTEK</t>
  </si>
  <si>
    <t>OŠ Vjenceslava Novaka</t>
  </si>
  <si>
    <t>10000 Zagreb, Vile Velebita 15a</t>
  </si>
  <si>
    <t>01/2853 800</t>
  </si>
  <si>
    <t>Sanja Zornjak Picer</t>
  </si>
  <si>
    <t>LOJZEKI</t>
  </si>
  <si>
    <t>OŠ Alojzija Stepinca</t>
  </si>
  <si>
    <t>10000 Zagreb, Palinovečka 42</t>
  </si>
  <si>
    <t>40723003638</t>
  </si>
  <si>
    <t>01/6447 983</t>
  </si>
  <si>
    <t>ured@os-astepinca-zg.skole.hr</t>
  </si>
  <si>
    <t>Karmela Jokić</t>
  </si>
  <si>
    <t>MALI PUT</t>
  </si>
  <si>
    <t>10000 Zagreb, Ivanićgradska 41A</t>
  </si>
  <si>
    <t>05994801707</t>
  </si>
  <si>
    <t>01/4440 044</t>
  </si>
  <si>
    <t xml:space="preserve">Mirela Pakšec </t>
  </si>
  <si>
    <t>MODA I DIZAJN</t>
  </si>
  <si>
    <t>Škola za modu i dizajn</t>
  </si>
  <si>
    <t>10000 Zagreb, Prilaz baruna Filipovića 30</t>
  </si>
  <si>
    <t>08044398886</t>
  </si>
  <si>
    <t>01/3773 133, 3703 155</t>
  </si>
  <si>
    <t>Maja Dadić</t>
  </si>
  <si>
    <t xml:space="preserve">NAŠ JORDANOVAC   </t>
  </si>
  <si>
    <t>OŠ Jordanovac</t>
  </si>
  <si>
    <t>10000 Zagreb, Jordanovac 108</t>
  </si>
  <si>
    <t>05668973495</t>
  </si>
  <si>
    <t>01/2346 738, 2361 435</t>
  </si>
  <si>
    <t>ured@os-jordanovac-zg.skole.hr</t>
  </si>
  <si>
    <t>Danijela Stanković</t>
  </si>
  <si>
    <t xml:space="preserve">NEBO    </t>
  </si>
  <si>
    <t>OŠ "Brestje"</t>
  </si>
  <si>
    <t>10360 Sesvete, Brestje, Potočnica bb</t>
  </si>
  <si>
    <t>01/2012 075</t>
  </si>
  <si>
    <t>Ljerka Pukšec-Milačić</t>
  </si>
  <si>
    <t>OTOK</t>
  </si>
  <si>
    <t>OŠ Otok</t>
  </si>
  <si>
    <t>10010 Zagreb, Stjepana Gradića 4</t>
  </si>
  <si>
    <t>01/6640 458</t>
  </si>
  <si>
    <t>otok@os-otok-zg.skole.hr</t>
  </si>
  <si>
    <t>Davorka Šnur</t>
  </si>
  <si>
    <t>OTON</t>
  </si>
  <si>
    <t>OŠ Otona Ivekovića</t>
  </si>
  <si>
    <t>10090 Zagreb, Stjepana Pasanca bb</t>
  </si>
  <si>
    <t>01/3860 696, 3878 000</t>
  </si>
  <si>
    <t>Vlasta Kovačević-Herzog</t>
  </si>
  <si>
    <t>PANTLEK</t>
  </si>
  <si>
    <t>OŠ Pantovčak</t>
  </si>
  <si>
    <t>10000 Zageb, Hercegovačka 108</t>
  </si>
  <si>
    <t>01/4824 148</t>
  </si>
  <si>
    <t>pantovcak@os-pantovcak-zg.skole.hr</t>
  </si>
  <si>
    <t>Marija Magić</t>
  </si>
  <si>
    <t>PUŠLEK</t>
  </si>
  <si>
    <t>Agronomska škola Zagreb</t>
  </si>
  <si>
    <t>01/2988 670, 2992 133</t>
  </si>
  <si>
    <t>ured@agronomska-skola-zg.skole.hr</t>
  </si>
  <si>
    <t xml:space="preserve">Vilara Pavlović </t>
  </si>
  <si>
    <t>RADIĆEVE ZLATNE RUKE</t>
  </si>
  <si>
    <t>OŠ braće Radić</t>
  </si>
  <si>
    <t>10000 Zagreb, Ulica Šenoine Branke 22</t>
  </si>
  <si>
    <t>01/6545 002</t>
  </si>
  <si>
    <t>os.brace.radic@os-brace-radic-zg.skole.hr</t>
  </si>
  <si>
    <t>Josipa Pentić</t>
  </si>
  <si>
    <t>REKA</t>
  </si>
  <si>
    <t>OŠ Ivanja Reka</t>
  </si>
  <si>
    <t>10373 Ivanja Reka, Ivanjorečka cesta 1b</t>
  </si>
  <si>
    <t>01 5563 600</t>
  </si>
  <si>
    <t>tajnistvo.osivanjareka@gmail.com</t>
  </si>
  <si>
    <t>Maja Vulić</t>
  </si>
  <si>
    <t>RUĐER</t>
  </si>
  <si>
    <t>Tehnička škola Ruđera Boškovića</t>
  </si>
  <si>
    <t>10000 Zagreb, Getaldićeva 4</t>
  </si>
  <si>
    <t>49811265576</t>
  </si>
  <si>
    <t>01/2371 061, 2371 062</t>
  </si>
  <si>
    <t>tsrb@tsrb.hr</t>
  </si>
  <si>
    <t>Zoran Kauzlarić</t>
  </si>
  <si>
    <t>OŠ Žitnjak</t>
  </si>
  <si>
    <t>10000 Zagreb, I. Petruševec 1</t>
  </si>
  <si>
    <t>00733311237</t>
  </si>
  <si>
    <t>01/2408 497, 2370 945</t>
  </si>
  <si>
    <t>ured@os-zitnjak.skole.hr</t>
  </si>
  <si>
    <t>Vera Javni</t>
  </si>
  <si>
    <t>RUŽMARIN</t>
  </si>
  <si>
    <t>OŠ Augusta Harambašića</t>
  </si>
  <si>
    <t>10000 Zagreb, Augusta Harambašića 18</t>
  </si>
  <si>
    <t>01/2312 920, 2441 535</t>
  </si>
  <si>
    <t>Jasna Antunović-Dinka Š.Bočkarjov</t>
  </si>
  <si>
    <t xml:space="preserve">SESVETSKA SELA   </t>
  </si>
  <si>
    <t>OŠ Sesvetska Sela</t>
  </si>
  <si>
    <t>10360 Sesvete, Letnička 5</t>
  </si>
  <si>
    <t>01/2043 900, 2043 904</t>
  </si>
  <si>
    <t>skola@os-sesvetska-sela-zg.skole.hr</t>
  </si>
  <si>
    <t>Zrinka Jurić Avmedoski</t>
  </si>
  <si>
    <t xml:space="preserve">SLAVUJI   </t>
  </si>
  <si>
    <t>COO Slava Raškaj</t>
  </si>
  <si>
    <t>10000 Zagreb, Nazorova 47</t>
  </si>
  <si>
    <t>01/4821 202</t>
  </si>
  <si>
    <t>slava.raskaj-zagreb@zg.t-com.hr</t>
  </si>
  <si>
    <t>Dunja Ana Vučićević, Nina Šimunović</t>
  </si>
  <si>
    <t>SLOG</t>
  </si>
  <si>
    <t>Škola za grafiku, dizajn i medijsku produkciju</t>
  </si>
  <si>
    <t>10000 Zagreb, Getaldićeva 2</t>
  </si>
  <si>
    <t>01/2371 070</t>
  </si>
  <si>
    <t>info@skola-gdmp.hr</t>
  </si>
  <si>
    <t>Krešimir Radiček</t>
  </si>
  <si>
    <t xml:space="preserve">STEN </t>
  </si>
  <si>
    <t>OŠ Stenjevec</t>
  </si>
  <si>
    <t>10090 Zagreb, Bolnička cesta 92</t>
  </si>
  <si>
    <t>01/3450 047</t>
  </si>
  <si>
    <t>skola@os-stenjevec-zg.skole.hr</t>
  </si>
  <si>
    <t>Tihana Opetuk Živković</t>
  </si>
  <si>
    <t xml:space="preserve">STENJEVČICA   </t>
  </si>
  <si>
    <t>10090 Zagreb, Bolnička 60a</t>
  </si>
  <si>
    <t>01/3453 991</t>
  </si>
  <si>
    <t>Sanja Beloglavec</t>
  </si>
  <si>
    <t>SVETI JURAJ</t>
  </si>
  <si>
    <t>OŠ Odra</t>
  </si>
  <si>
    <t xml:space="preserve">10020 Zagreb, Đačka 5 </t>
  </si>
  <si>
    <t>01/6261 050, 6465 291</t>
  </si>
  <si>
    <t>ured@os-odra-zg.skole.hr</t>
  </si>
  <si>
    <t>Marina Pranjić</t>
  </si>
  <si>
    <t>ŠEGRT HLAPIĆ</t>
  </si>
  <si>
    <t>COO Goljak</t>
  </si>
  <si>
    <t>10000 Zagreb, Goljak 2</t>
  </si>
  <si>
    <t>01/4824 179</t>
  </si>
  <si>
    <t>centargoljak@centar-odgojiobrazovanje-goljak.skole.hr</t>
  </si>
  <si>
    <t>Melita Tatar</t>
  </si>
  <si>
    <t xml:space="preserve">ŠESTINE   </t>
  </si>
  <si>
    <t>OŠ Šestine</t>
  </si>
  <si>
    <t>10000 Zagreb, Podrebernica 13</t>
  </si>
  <si>
    <t>01/4674 261, 4637 213</t>
  </si>
  <si>
    <t>ured@os-sestine-zg.skole.hr</t>
  </si>
  <si>
    <t>Iva Čukelj</t>
  </si>
  <si>
    <t>OŠ Središće</t>
  </si>
  <si>
    <t>10020 Zagreb, Ulica SR Njemačke 2a</t>
  </si>
  <si>
    <t>01/5999 550</t>
  </si>
  <si>
    <t>ured@os-sredisce-zg.skole.hr</t>
  </si>
  <si>
    <t>Karolina Bošnjak</t>
  </si>
  <si>
    <t>TIN</t>
  </si>
  <si>
    <t>OŠ Tina Ujevića</t>
  </si>
  <si>
    <t>10000 Zagreb, Koturaška 75</t>
  </si>
  <si>
    <t>01/ 6170 501</t>
  </si>
  <si>
    <t>ured@os-tujevica-zg.skole.hr</t>
  </si>
  <si>
    <t>Romana Nikolić</t>
  </si>
  <si>
    <t xml:space="preserve">TO JE TO!    </t>
  </si>
  <si>
    <t>10000 Zagreb, Davorina Bazjanca 2</t>
  </si>
  <si>
    <t>01/3836 571, 364 9134</t>
  </si>
  <si>
    <t>ured@os-mgupca-zg.skole.hr</t>
  </si>
  <si>
    <t>Tanja Cvetko</t>
  </si>
  <si>
    <t xml:space="preserve">TRNKO   </t>
  </si>
  <si>
    <t>OŠ Trnjanska</t>
  </si>
  <si>
    <t>10000 Zagreb, Trnjanska cesta 99</t>
  </si>
  <si>
    <t>01/6050 204</t>
  </si>
  <si>
    <t>ured@os-trnjanska-zg.skole.hr</t>
  </si>
  <si>
    <t>Nikolina Dragičević</t>
  </si>
  <si>
    <t>TRNOSLAV</t>
  </si>
  <si>
    <t>10000 Zagreb, Krčka 3</t>
  </si>
  <si>
    <t>01292735134</t>
  </si>
  <si>
    <t>01/6170 639, 6170 626</t>
  </si>
  <si>
    <t>ured@os-dtrstenjaka-zg.skole.hr</t>
  </si>
  <si>
    <t>Željka Milek</t>
  </si>
  <si>
    <t>TRNOVČICA</t>
  </si>
  <si>
    <t>OŠ Antuna Branka Šimića</t>
  </si>
  <si>
    <t>10040 Zagreb, Krotovica 15</t>
  </si>
  <si>
    <t>04467652234</t>
  </si>
  <si>
    <t>01/2864 000</t>
  </si>
  <si>
    <t>ured@os-absimic-zg.skole.hr</t>
  </si>
  <si>
    <t>Danijela Grgurov</t>
  </si>
  <si>
    <t>OŠ Gračani</t>
  </si>
  <si>
    <t>10000 Zagreb, Gračani 4a</t>
  </si>
  <si>
    <t>01/4645 689, 4635 821</t>
  </si>
  <si>
    <t>ured@os-gracani-zg.skole.hr</t>
  </si>
  <si>
    <t>Marina Badurina Cindrić</t>
  </si>
  <si>
    <t xml:space="preserve">TUŠKANAC </t>
  </si>
  <si>
    <t>COO Tuškanac</t>
  </si>
  <si>
    <t>10000 Zagreb, Tuškanac 15</t>
  </si>
  <si>
    <t>01/4673 844, 4673 846</t>
  </si>
  <si>
    <t>Renata Barle</t>
  </si>
  <si>
    <t xml:space="preserve">VIDRA   </t>
  </si>
  <si>
    <t>OŠ Marina Držića</t>
  </si>
  <si>
    <t>10000 Zagreb, Nalješkovićeva 4</t>
  </si>
  <si>
    <t>01/6158 302, 6130 146</t>
  </si>
  <si>
    <t>ured@os-mdrzica-zg.skole.hr</t>
  </si>
  <si>
    <t>Petar Bučević</t>
  </si>
  <si>
    <t>10000 Zagreb, Kruge 46</t>
  </si>
  <si>
    <t>01/5599 680,5599 682</t>
  </si>
  <si>
    <t>Antonia Peran</t>
  </si>
  <si>
    <t>VOLTINO</t>
  </si>
  <si>
    <t>OŠ Voltino</t>
  </si>
  <si>
    <t>10000 Zagreb, Vinkovačka 1</t>
  </si>
  <si>
    <t>02848440254</t>
  </si>
  <si>
    <t>01/3666 526</t>
  </si>
  <si>
    <t>os_voltino@inet.hr</t>
  </si>
  <si>
    <t>Ivana Matešić</t>
  </si>
  <si>
    <t>VRAPCI</t>
  </si>
  <si>
    <t>OŠ Gornje Vrapče</t>
  </si>
  <si>
    <t>10090 Zagreb, Vrapčanska 188</t>
  </si>
  <si>
    <t>01/3454 963</t>
  </si>
  <si>
    <t>ured@os-gornjevrapce-zg.skole.hr</t>
  </si>
  <si>
    <t>Katarina Iličić</t>
  </si>
  <si>
    <t>OŠ Vrbani</t>
  </si>
  <si>
    <t>10000 Zagreb, Listopadska 8</t>
  </si>
  <si>
    <t>01/3872 659</t>
  </si>
  <si>
    <t>ured@osvrbani.hr</t>
  </si>
  <si>
    <t xml:space="preserve">Ana Kinčić Dubić </t>
  </si>
  <si>
    <t xml:space="preserve">ZAGI    </t>
  </si>
  <si>
    <t>OŠ Jelkovec</t>
  </si>
  <si>
    <t>10360 Sesvete, Dragana Plemenca 1</t>
  </si>
  <si>
    <t>01/3000 001</t>
  </si>
  <si>
    <t>skola@os-jelkovec.skole.hr</t>
  </si>
  <si>
    <t>Ivana Zrno</t>
  </si>
  <si>
    <t>ZAPRUĐE</t>
  </si>
  <si>
    <t>OŠ Zapruđe</t>
  </si>
  <si>
    <t>10000 Zagreb, Trg Ivana Meštrovića 8A</t>
  </si>
  <si>
    <t>01/660 0747</t>
  </si>
  <si>
    <t>ured@os-zaprudje-zg.skole.hr</t>
  </si>
  <si>
    <t>Sandra Validžić</t>
  </si>
  <si>
    <t>ZIP - Zadrugari iz Prečkog</t>
  </si>
  <si>
    <t>OŠ Prečko</t>
  </si>
  <si>
    <t>10000 Zagreb, Dekanići 6</t>
  </si>
  <si>
    <t>01/3883 023, 3886 323</t>
  </si>
  <si>
    <t xml:space="preserve">ured@os-precko-zg.skole.hr </t>
  </si>
  <si>
    <t>Sandra Lovrenčić</t>
  </si>
  <si>
    <t>ZLATNA PERLA</t>
  </si>
  <si>
    <t>Osnovna Montessori škola “Barunice Dedee Vranyczany”</t>
  </si>
  <si>
    <t>10000 Zagreb, Matka Mandića 2</t>
  </si>
  <si>
    <t>01/3694 493</t>
  </si>
  <si>
    <t>Iva Pasarić</t>
  </si>
  <si>
    <t>OŠ Petra Preradovića</t>
  </si>
  <si>
    <t>10000 Zagreb, Zapoljska 32</t>
  </si>
  <si>
    <t>01390776709</t>
  </si>
  <si>
    <t>01/2311-680</t>
  </si>
  <si>
    <t>Alemka Miklić</t>
  </si>
  <si>
    <t>ŽIR</t>
  </si>
  <si>
    <t>OŠ "Vukomerec"</t>
  </si>
  <si>
    <t>10000 Zagreb, Porečka 7c</t>
  </si>
  <si>
    <t>01/2370 222, 2370 155</t>
  </si>
  <si>
    <t>Nataša Ostojić</t>
  </si>
  <si>
    <t>ŽUTI BRIJEG</t>
  </si>
  <si>
    <t>OŠ Žuti brijeg</t>
  </si>
  <si>
    <t>10040 Zagreb, Vrtnjakovečka 8</t>
  </si>
  <si>
    <t>01/2852 224</t>
  </si>
  <si>
    <t>skola@os-zutibrijeg-zg.skole.hr</t>
  </si>
  <si>
    <t>Roland Gambiroža</t>
  </si>
  <si>
    <t>ured@os-sveti-djurdj.skole.hr</t>
  </si>
  <si>
    <t>os-ivanec@os-iksakcinskog-ivanec.skole.hr</t>
  </si>
  <si>
    <t>ured@os-cetvrta-bj.skole.hr</t>
  </si>
  <si>
    <t>ured@ss-donji-miholjac.skole.hr</t>
  </si>
  <si>
    <t>skola@os-vnazor-cepin.skole.hr</t>
  </si>
  <si>
    <t>ured@os-vodjinci.skole.hr</t>
  </si>
  <si>
    <t>ured@os-budrovci.skole.hr</t>
  </si>
  <si>
    <t>ured@os-marija-bistrica.skole.hr</t>
  </si>
  <si>
    <t>radoboj@os-skosutic-radoboj.skole.hr</t>
  </si>
  <si>
    <t>osnovna.skola.mihovil.pavlek.miskina@kc.t-com.hr</t>
  </si>
  <si>
    <t>os-kriz-001@os-mtrnine-kriz.skole.hr</t>
  </si>
  <si>
    <t>ured@os-alojzije-stepinac-krasic.skole.hr</t>
  </si>
  <si>
    <t>ravnatelj@ss-petrinja.skole.hr</t>
  </si>
  <si>
    <t>ured@os-mladost-lekenik.skole.hr</t>
  </si>
  <si>
    <t>ured@os-prva-vz.skole.hr</t>
  </si>
  <si>
    <t>ured@os-apalmovica-rasinja.skole.hr</t>
  </si>
  <si>
    <t>os-djulovac@os-djulovac.skole.hr</t>
  </si>
  <si>
    <t>skola@os-rovisce.skole.hr</t>
  </si>
  <si>
    <t>skola@os-jpancica-bribir.skole.hr</t>
  </si>
  <si>
    <t>ured@os-jturic-gospic.skole.hr</t>
  </si>
  <si>
    <t>os-josipa-kozarca@vt.t-com.hr</t>
  </si>
  <si>
    <t>os-okucani@sb.t-com.hr</t>
  </si>
  <si>
    <t>svetifilipijakov@os-svetifilipijakov.skole.hr</t>
  </si>
  <si>
    <t>ured@os-ernestinovo.skole.hr</t>
  </si>
  <si>
    <t>centar@centar-istark-os.skole.hr</t>
  </si>
  <si>
    <t>ured@os-fkrezme-os.skole.hr</t>
  </si>
  <si>
    <t>ured@os-rogoznica.skole.hr</t>
  </si>
  <si>
    <t>lovrec@os-sskranjcevica-lovrec.skole.hr</t>
  </si>
  <si>
    <t>ured@os-mejasi-st.skole.hr</t>
  </si>
  <si>
    <t>ured@os-mertojak-st.skole.hr</t>
  </si>
  <si>
    <t>katolicka-os@hi.t-com.hr</t>
  </si>
  <si>
    <t>os-ivana-perkovca@zg.t-com.hr</t>
  </si>
  <si>
    <t>velikagorica@osnikolehribara.hr</t>
  </si>
  <si>
    <t>ured@os-skolara-kravarsko.skole.hr</t>
  </si>
  <si>
    <t>skola@os-stjepan-radic-bozjakovina.skole.hr</t>
  </si>
  <si>
    <t>tajnistvo@os-ljudevita-gaja-zapresic.skole.hr</t>
  </si>
  <si>
    <t>ljbabic@os-jastrebarsko.hr</t>
  </si>
  <si>
    <t>os-rugvica@os-rugvica.skole.hr</t>
  </si>
  <si>
    <t>os.velika.mlaka1@zg.t-com.hr</t>
  </si>
  <si>
    <t>os-jakovlje@zg.t-com.hr</t>
  </si>
  <si>
    <t>ured@os-brace-radica-klostarivanic.skole.hr</t>
  </si>
  <si>
    <t>ured@os-pokupsko.skole.hr</t>
  </si>
  <si>
    <t>os-scitarjevo@zg.t-com.hr</t>
  </si>
  <si>
    <t>ured@os-ibenkovic-dugo-selo.skole.hr</t>
  </si>
  <si>
    <t>ured@os-msiloboda.skole.hr</t>
  </si>
  <si>
    <t>os-dubrava@os-dubrava.skole.hr</t>
  </si>
  <si>
    <t>ured@os-gradec.skole.hr</t>
  </si>
  <si>
    <t>ured@osmilanalanga.hr</t>
  </si>
  <si>
    <t>ured@os-pavao-belas.skole.hr</t>
  </si>
  <si>
    <r>
      <rPr>
        <u/>
        <sz val="9"/>
        <color rgb="FF000000"/>
        <rFont val="Avenir Book"/>
      </rPr>
      <t>ured@os</t>
    </r>
    <r>
      <rPr>
        <sz val="9"/>
        <color rgb="FF000000"/>
        <rFont val="Avenir Book"/>
      </rPr>
      <t>-kkutena-vrbovec.skole.hr</t>
    </r>
  </si>
  <si>
    <t>ured@os-akovacica-mgorica.skole.hr</t>
  </si>
  <si>
    <t>centar.za.odgoj@zg.t-com.hr</t>
  </si>
  <si>
    <t>ured@ss-dstrazimira-svetiivanzelina.skole.hr</t>
  </si>
  <si>
    <t>czoo.vg@gmail.com</t>
  </si>
  <si>
    <t>ured@os-ekumicica-velikagorica.skole.hr</t>
  </si>
  <si>
    <t>ured@os-aaugustincica-zapresic.skole.hr</t>
  </si>
  <si>
    <t>osb-ravnatelj@kr.t-com.hr</t>
  </si>
  <si>
    <t>os_belec@hi.t-com.hr</t>
  </si>
  <si>
    <t>skola@os-stubicke-toplice.skole.hr</t>
  </si>
  <si>
    <t>ured@centar-krapinske-toplice-kr.skole.hr</t>
  </si>
  <si>
    <t>ured@os-djurmanec.skole.hr</t>
  </si>
  <si>
    <t>os-oroslavje@kr.t-com.hr</t>
  </si>
  <si>
    <t>ured@os-vkovacica-humnasutli.skole.hr</t>
  </si>
  <si>
    <t>ured@os-mace.skole.hr</t>
  </si>
  <si>
    <t>ss-konjscina@kr.htnet.hr</t>
  </si>
  <si>
    <t>ured@os-veliko-trgovisce.skole.hr</t>
  </si>
  <si>
    <t>ured@os-lijepa-nasa-tuhelj.skole.hr</t>
  </si>
  <si>
    <t>osmggs@os-mgupca-gornjastubica.skole.hr</t>
  </si>
  <si>
    <t>ured@os-zlatar-bistrica.skole.hr</t>
  </si>
  <si>
    <t>odbravnatelj@gmail.com</t>
  </si>
  <si>
    <t>skola@os-amihanovica-klanjec.skole.hr</t>
  </si>
  <si>
    <t>ured@os-djure-prejca-desinic.skole.hr</t>
  </si>
  <si>
    <t>zajezda@kr.t-com.hr</t>
  </si>
  <si>
    <t>os-s.radica@kr.t-com.hr</t>
  </si>
  <si>
    <t>ured@ss-bedekovcina.skole.hr</t>
  </si>
  <si>
    <t>os-krapinske-toplice@kr.t-com.hr</t>
  </si>
  <si>
    <t>skola@os-dtrstenjaka-hrkostajnica.skole.hr</t>
  </si>
  <si>
    <t>ured@os-banova-jaruga.skole.hr</t>
  </si>
  <si>
    <t>gimnazija.sisak@gmail.com</t>
  </si>
  <si>
    <t>igk@os-igkovacic-petrinjagora.skole.hr</t>
  </si>
  <si>
    <t>os-budasevo@os-budasevo.skole.hr</t>
  </si>
  <si>
    <t>ured@os-ludina.skole.hr</t>
  </si>
  <si>
    <t>ured@os-jabukovac.skole.hr</t>
  </si>
  <si>
    <t>os-jasenovac@os-jasenovac.skole.hr</t>
  </si>
  <si>
    <t>ured@os-popovaca.skole.hr</t>
  </si>
  <si>
    <t>ured@os-braca-bobetko-sk.skole.hr</t>
  </si>
  <si>
    <t>ured@os-22lipnja-sk.skole.hr</t>
  </si>
  <si>
    <t>skola@os-mate-lovraka-kt.skole.hr</t>
  </si>
  <si>
    <t>ured@os-mlovraka-petrinja.skole.hr</t>
  </si>
  <si>
    <t>os-novska@os-novska.skole.hr</t>
  </si>
  <si>
    <t>os-gvozd@os-gvozd.skole.hr</t>
  </si>
  <si>
    <t>skola@os-stjepana-kefelje-kt.skole.hr</t>
  </si>
  <si>
    <t>ured@os-sela.skole.hr</t>
  </si>
  <si>
    <t>ured@ss-ekonomska-sk.skole.hr</t>
  </si>
  <si>
    <t>ured@os-dtadijanovica-petrinja.skole.hr</t>
  </si>
  <si>
    <t>ured@1os-petrinja.hr</t>
  </si>
  <si>
    <t>ured@os-jkozarca-lipovljani.skole.hr</t>
  </si>
  <si>
    <t>osnovna-skola-dvor@os-dvor.skole.hr</t>
  </si>
  <si>
    <t>ured@os-kzrinska-mecencani.skole.hr</t>
  </si>
  <si>
    <t>ured@os-barilovic.skole.hr</t>
  </si>
  <si>
    <t xml:space="preserve">ured@os-zakanje.skole.hr </t>
  </si>
  <si>
    <t>ured@os-josipdol.skole.hr</t>
  </si>
  <si>
    <t>skola@os-vojnic.skole.hr</t>
  </si>
  <si>
    <t>ured@os-cetingrad.skole.hr</t>
  </si>
  <si>
    <t>otsog@otsog.hr</t>
  </si>
  <si>
    <t>ured@os-slava-raskaj-ozalj.skole.hr</t>
  </si>
  <si>
    <t>os-banija@os-banija-ka.skole.hr</t>
  </si>
  <si>
    <t>ured@osakl.hr</t>
  </si>
  <si>
    <t>coodm@centar-odgojiobrazovanje-djeceimladezi-ka.skole.hr</t>
  </si>
  <si>
    <t>skola@os-generalski-stol.skole.hr</t>
  </si>
  <si>
    <t>tehnicka-skola-ka@ka.t-com.hr</t>
  </si>
  <si>
    <t>svarca@os-svarca-ka.skole.hr</t>
  </si>
  <si>
    <t>tajnistvo@os-prva-ogulin.skole.hr</t>
  </si>
  <si>
    <t>ibm.og@skole.hr</t>
  </si>
  <si>
    <t>ured@ss-prirodoslovna-ka.skole.hr</t>
  </si>
  <si>
    <t>ured@os-skakavac.skole.hr</t>
  </si>
  <si>
    <t>udk@ucenickidom-karlovac.hr</t>
  </si>
  <si>
    <t>ured@os-slunj.skole.hr</t>
  </si>
  <si>
    <t>ured@os-draganici.skole.hr</t>
  </si>
  <si>
    <t>ured@os-kzrinski-krnjak.skole.hr</t>
  </si>
  <si>
    <t>ured@ss-arboretumopeka-marcan.skole.hr</t>
  </si>
  <si>
    <t>tajnistvo@os-beletinec.skole.hr</t>
  </si>
  <si>
    <t>info@centar-tspoljar-vz.skole.hr</t>
  </si>
  <si>
    <t>ravnatelj@os-druga-vz.skole.hr</t>
  </si>
  <si>
    <t>os-bisag@os-bisag.skole.hr</t>
  </si>
  <si>
    <t>ured@os-akmiosica-donja-voca.skole.hr</t>
  </si>
  <si>
    <t>ured@os-metel-ozegovic-radovan.skole.hr</t>
  </si>
  <si>
    <t>skola@os-vnazor-svetiilija.skole.hr</t>
  </si>
  <si>
    <t>ured@os-martijanec.skole.hr</t>
  </si>
  <si>
    <t>ured@os-gornji-kneginec.skole.hr</t>
  </si>
  <si>
    <t>ured@os-irangera-kamenica.skole.hr</t>
  </si>
  <si>
    <t>ured@os-grofa-jdraskovica-klenovnik.skole.hr</t>
  </si>
  <si>
    <t>skola@os-visoko.skole.hr</t>
  </si>
  <si>
    <t>andelko.bosnjak@skole.hr</t>
  </si>
  <si>
    <t>ured@os-bukovec.hr</t>
  </si>
  <si>
    <t>skola@os-ljubescica.hr</t>
  </si>
  <si>
    <t>odgojnidomivanec@gmail.com</t>
  </si>
  <si>
    <t>ured@os-sedma-vz.skole.hr</t>
  </si>
  <si>
    <t>ured@os-gkrklec-calinec.skole.hr</t>
  </si>
  <si>
    <t>tajnistvo@os-astarcevica-lepoglava.skole.hr</t>
  </si>
  <si>
    <t>gospodarska@ss-gospodarska-vz.skole.hr</t>
  </si>
  <si>
    <t>ured@os-sesta-vz.skole.hr</t>
  </si>
  <si>
    <t>skola@os-tuzno.skole.hr</t>
  </si>
  <si>
    <t>ured@os-ipoljaka-visnjica.skole.hr</t>
  </si>
  <si>
    <t>os-vinica@os-vinica.skole.hr</t>
  </si>
  <si>
    <t>ured@os-breznicki-hum.skole.hr</t>
  </si>
  <si>
    <t>ravnatelj@ss-ludbreg.skole.hr</t>
  </si>
  <si>
    <t>skola@ossracinec.hr</t>
  </si>
  <si>
    <t>skola@os-fvsignjara-virje.skole.hr</t>
  </si>
  <si>
    <t xml:space="preserve">ured@os-gjuro-ester-koprivnica.skole.hr </t>
  </si>
  <si>
    <t>ured@os-fkoncelak-drnje.skole.hr</t>
  </si>
  <si>
    <t xml:space="preserve">ured@os-ferdinandovac.skole.hr </t>
  </si>
  <si>
    <t>ured@centar-podravskosunce-koprivnica.skole.hr</t>
  </si>
  <si>
    <t>ured@os-klostar-podravski.skole.hr</t>
  </si>
  <si>
    <t>ured@centar-odgoj-obrazovanjeirehabilitacija-kc.skole.hr</t>
  </si>
  <si>
    <t>os.molve@os-molve.skole.hr</t>
  </si>
  <si>
    <t>osang-kc@kc.t-com.hr</t>
  </si>
  <si>
    <t>ured@ss-strukovna-djurdjevac.skole.hr</t>
  </si>
  <si>
    <t>ured@ss-iseljanec-kc.skole.hr</t>
  </si>
  <si>
    <t>tajnistvo@os-vnazor-kc.skole.hr</t>
  </si>
  <si>
    <t>ured@os-bmadjera-novigrad-podravski.skole.hr</t>
  </si>
  <si>
    <t>ured@ss-obrtnicka-koprivnica.skole.hr</t>
  </si>
  <si>
    <t>ured@os-gvitez-zabno.skole.hr</t>
  </si>
  <si>
    <t>ured@os-mperesa-kapela.skole.hr</t>
  </si>
  <si>
    <t>ured@os-vnazora-daruvar.skole.hr</t>
  </si>
  <si>
    <t>ured@os-skolara-hercegovac.skole.hr</t>
  </si>
  <si>
    <t>ured@ss-bkasica-grubisnopolje.skole.hr</t>
  </si>
  <si>
    <t>etsda@etsda.hr</t>
  </si>
  <si>
    <t>ravnatelj@1osb.ims.hr</t>
  </si>
  <si>
    <t>ured@os-injemersica-grubisnopolje.skole.hr</t>
  </si>
  <si>
    <t>ebb-tajnistvo@bj.t-com.hr</t>
  </si>
  <si>
    <t>ured@os-druga-bj.skole.hr</t>
  </si>
  <si>
    <t>skola@os-peta-bj.skole.hr</t>
  </si>
  <si>
    <t>os.dezanovac@gmail.com</t>
  </si>
  <si>
    <t>ured@os-ceska-jakomenskog-daruvar.skole.hr</t>
  </si>
  <si>
    <t>ured@os-berek.skole.hr</t>
  </si>
  <si>
    <t>ravnatelj@tsd.hr</t>
  </si>
  <si>
    <t>info@crsd.hr</t>
  </si>
  <si>
    <t>ured@os-bmarkovica-ravna-gora.skole.hr</t>
  </si>
  <si>
    <t>ured@os-kostrena.skole.hr</t>
  </si>
  <si>
    <t>oskozala@os-kozala-ri.skole.hr</t>
  </si>
  <si>
    <t>ured@ss-abarca-crikvenica.skole.hr</t>
  </si>
  <si>
    <t>ured@os-ffrankovic-ri.skole.hr</t>
  </si>
  <si>
    <t>ured@os-gornja-vezica-ri.skole.hr</t>
  </si>
  <si>
    <t>ured@os-itrohar-fuzine.skole.hr</t>
  </si>
  <si>
    <t>spur.rijeka@gmail.com</t>
  </si>
  <si>
    <t>ured@os-igkovacic-vrbovsko.skole.hr</t>
  </si>
  <si>
    <t>ssrab-ravnatelj@inet.hr</t>
  </si>
  <si>
    <t>os.delnice@oskovacic.tcloud.hr</t>
  </si>
  <si>
    <t>gts@ss-gradjevinska-tehnicka-ri.skole.hr</t>
  </si>
  <si>
    <t>centar@os-centar-ri.skole.hr</t>
  </si>
  <si>
    <t>skola@os-skurinje-ri.skole.hr</t>
  </si>
  <si>
    <t>os-turnic@os-turnic-ri.skole.hr</t>
  </si>
  <si>
    <t>uso@ss-ugostiteljska-opatija.skole.hr</t>
  </si>
  <si>
    <t>ured@os-lokve.skole.hr</t>
  </si>
  <si>
    <t>korenica@os-korenica.skole.hr</t>
  </si>
  <si>
    <t>ured@os-afrankopan-kosinj.skole.hr</t>
  </si>
  <si>
    <t>ured@os-astarcevic-klanac.skole.hr</t>
  </si>
  <si>
    <t>os-ss.kranjcevica@gs.t-com.hr</t>
  </si>
  <si>
    <t>ured@os-davorin-trstenjak-cadjavica.skole.hr</t>
  </si>
  <si>
    <t>ured@os-gradina.skole.hr</t>
  </si>
  <si>
    <t>ured@ss-stjepana-sulimanca.skole.hr</t>
  </si>
  <si>
    <t>coor.virovitica@gmail.com</t>
  </si>
  <si>
    <t>ured@os-mikleus.skole.hr</t>
  </si>
  <si>
    <t>ios.ravnatelj@optinet.hr</t>
  </si>
  <si>
    <t>ured@ss-mmarulica-slatina.skole.hr</t>
  </si>
  <si>
    <t>ured@os-acesarec-spisicbukovica.skole.hr</t>
  </si>
  <si>
    <t>ravnatelj@ss-sivsic-orahovica.skole.hr</t>
  </si>
  <si>
    <t>os-eugena.kumicica@vt.t-com.hr</t>
  </si>
  <si>
    <t>ured@os-vnazor-adzamovci.skole.hr</t>
  </si>
  <si>
    <t>ured@os-ljgaja-ng.skole.hr</t>
  </si>
  <si>
    <t>ured@os-mlovrak-ng.skole.hr</t>
  </si>
  <si>
    <t>ured@os-mgubec-cernik.skole.hr</t>
  </si>
  <si>
    <t>ured@os-amihanovic-batrina.skole.hr</t>
  </si>
  <si>
    <t>ured@os-ljgaj-luzani.skole.hr</t>
  </si>
  <si>
    <t>skola@iosng.hr</t>
  </si>
  <si>
    <t>ured@os-mamrus-sb.skole.hr</t>
  </si>
  <si>
    <t>srednja-skola-mar@sb.t-com.hr</t>
  </si>
  <si>
    <t>ured@os-kkrstica-zd.skole.hr</t>
  </si>
  <si>
    <t>ured@os-vnazor-nevidjane.skole.hr</t>
  </si>
  <si>
    <t>obrovac@os-obrovac.skole.hr</t>
  </si>
  <si>
    <t>ured@os-sbudinica-zd.skole.hr</t>
  </si>
  <si>
    <t>os.biograd@os-biogradnamoru.skole.hr</t>
  </si>
  <si>
    <t>ured@os-privlaka.skole.hr</t>
  </si>
  <si>
    <t>os-vostarnica@zd.t-com.hr</t>
  </si>
  <si>
    <t>vklarin@os-vklarin-preko.skole.hr</t>
  </si>
  <si>
    <t>skola@posnova.hr</t>
  </si>
  <si>
    <t>ravnatelj@os-pakostane.skole.hr</t>
  </si>
  <si>
    <t>ss-gracac@ss-gracac.skole.hr</t>
  </si>
  <si>
    <t>ured@os-pzoranic-stankovci.skole.hr</t>
  </si>
  <si>
    <t>ured@os-jdalmatinca-pag.skole.hr</t>
  </si>
  <si>
    <t>ured@ss-bkasica-pag.skole.hr</t>
  </si>
  <si>
    <t>oszemunik@os-zemunik.skole.hr</t>
  </si>
  <si>
    <t>ospzoranicajasenice@os-pzoranic-jasenice.skole.hr</t>
  </si>
  <si>
    <t>skola@os-starigrad-paklenica.skole.hr</t>
  </si>
  <si>
    <t>tajnistvo@ppvs-ozanic.hr</t>
  </si>
  <si>
    <t>tajnistvo@ss-druga-bm.skole.hr</t>
  </si>
  <si>
    <t>os-bilje@os-bilje.skole.hr</t>
  </si>
  <si>
    <t>ured@os-astarcevica-viljevo.skole.hr</t>
  </si>
  <si>
    <t>ured@ss-dalj.skole.hr</t>
  </si>
  <si>
    <t>ured@os-mgubec-piskorevci.skole.hr</t>
  </si>
  <si>
    <t>ured@os-dalj.skole.hr</t>
  </si>
  <si>
    <t>ured@os-tenja.skole.hr</t>
  </si>
  <si>
    <t>ured@ss-ikrsnjavoga-nasice.skole.hr</t>
  </si>
  <si>
    <t>ured@os-ifilipovica-os.skole.hr</t>
  </si>
  <si>
    <t>ured@os-ibslovak-jelisavac.skole.hr</t>
  </si>
  <si>
    <t>ured@oskatancic.hr</t>
  </si>
  <si>
    <t xml:space="preserve">ured@ss-strojarska-tehnicka-os.skole.hr </t>
  </si>
  <si>
    <t>ured@os-laslovo-korog.skole.hr</t>
  </si>
  <si>
    <t>os-vb@os-vbecica-os.skole.hr</t>
  </si>
  <si>
    <t>ured@os-amihanovica-os.skole.hr</t>
  </si>
  <si>
    <t xml:space="preserve">ured@ss-primijenjenaumjetnostidizajn-os.skole.hr </t>
  </si>
  <si>
    <t>ured@os-mlovraka-vladislavci.skole.hr</t>
  </si>
  <si>
    <t>osdore@os-dpejacevic-na.skole.hr</t>
  </si>
  <si>
    <t>oslug@os-lug.skole.hr</t>
  </si>
  <si>
    <t>ured@ss-elektrotehnicka-prometna-os.skole.hr</t>
  </si>
  <si>
    <t>ured@ss-jkozarca-djurdjenovac.skole.hr</t>
  </si>
  <si>
    <t>ured@os-ibmazuranic-strizivojna.skole.hr</t>
  </si>
  <si>
    <t xml:space="preserve">ured-503@ss-strukovna-ahorvata-dj.skole.hr </t>
  </si>
  <si>
    <t>ured@os-mkrleze-cepin.skole.hr</t>
  </si>
  <si>
    <t>ured@os-tujevic-os.skole.hr</t>
  </si>
  <si>
    <t>ured@os-kralja-tomislava-na.skole.hr</t>
  </si>
  <si>
    <t>ured@os-visnjevac.skole.hr</t>
  </si>
  <si>
    <t>dragana.marendic@skole.hr</t>
  </si>
  <si>
    <t>os-zmajevac@os-zmajevac.tcloud.hr</t>
  </si>
  <si>
    <t>vodice@os-vodice.skole.hr</t>
  </si>
  <si>
    <t>ured@os-meterize-si.skole.hr</t>
  </si>
  <si>
    <t>ured@os-pirovac.skole.hr</t>
  </si>
  <si>
    <t>ured@os-primosten.skole.hr</t>
  </si>
  <si>
    <t>ured@os-tisno.skole.hr</t>
  </si>
  <si>
    <t>osdrnis@os-ampetropoljskog-drnis.skole.hr</t>
  </si>
  <si>
    <t>ured@centar-odgojiobrazovanje-subicevac-si.skole.hr</t>
  </si>
  <si>
    <t xml:space="preserve">ured@os-jsizgorica-si.skole.hr </t>
  </si>
  <si>
    <t>ured@ss-lovre-montija-knin.skole.hr</t>
  </si>
  <si>
    <t>vrpolje007@os-vrpolje.skole.hr</t>
  </si>
  <si>
    <t>ured@os-skradin.hr</t>
  </si>
  <si>
    <t>os.mlovraka.zu@os-mlovraka-zu.skole.hr</t>
  </si>
  <si>
    <t>os-bartola.kasica@vk.t-com.hr</t>
  </si>
  <si>
    <t>ured@os-agmatos-tovarnik.skole.hr</t>
  </si>
  <si>
    <t>ured@os-msgamirsek-vrbanja.skole.hr</t>
  </si>
  <si>
    <t>ss-ilok@ss-ilok.skole.hr</t>
  </si>
  <si>
    <t>ravnatelj@ss-strukovna-vk.skole.hr</t>
  </si>
  <si>
    <t>ured@os-nandrica-vu.skole.hr</t>
  </si>
  <si>
    <t xml:space="preserve">AGAVA  </t>
  </si>
  <si>
    <t>tajnistvo@os-meje-st.skole.hr</t>
  </si>
  <si>
    <t xml:space="preserve">ured@os-kamesnica-otok.skole.hr </t>
  </si>
  <si>
    <t>os-vrgorac@os-vrgorac.skole.hr</t>
  </si>
  <si>
    <t>ured@os-blatine-skrape-st.skole.hr</t>
  </si>
  <si>
    <t xml:space="preserve">dobri@os-dobri.hr </t>
  </si>
  <si>
    <t>skola@os-hvar.skole.hr</t>
  </si>
  <si>
    <t>srednja.skola.hvar-podruznica.jelsa@st.t-com.hr</t>
  </si>
  <si>
    <t>ured@os-zmijavci.skole.hr</t>
  </si>
  <si>
    <t>ured@os-bgmestra-baskavoda.skole.hr</t>
  </si>
  <si>
    <t>ured@os-pojisan-st.skole.hr</t>
  </si>
  <si>
    <t>ured@os-vis.skole.hr</t>
  </si>
  <si>
    <t>ured@ss-jkastelan-omis.skole.hr</t>
  </si>
  <si>
    <t>ured@os-kamen-sine-st.skole.hr</t>
  </si>
  <si>
    <t>os-podgora@os-mpavlinovica-podgora.skole.hr</t>
  </si>
  <si>
    <t>ured@os-kman-kocunar-st.skole.hr</t>
  </si>
  <si>
    <t>ured@os-spinut-st.skole.hr</t>
  </si>
  <si>
    <t xml:space="preserve">ured@os-komiza.skole.hr  </t>
  </si>
  <si>
    <t>ured@os-jesenice-dugirat.skole.hr</t>
  </si>
  <si>
    <t>os-gripe@st.t-com.hr</t>
  </si>
  <si>
    <t>stobrec@os-stobrec.skole.hr</t>
  </si>
  <si>
    <t>oslucac@os-lucac-st.skole.hr</t>
  </si>
  <si>
    <t>skola@os-pperice-ma.skole.hr</t>
  </si>
  <si>
    <t>os-ostrog@os-ostrog.hr</t>
  </si>
  <si>
    <t>ured@os-flukasa-kastelstari.skole.hr</t>
  </si>
  <si>
    <t>ured@os-gornja-poljica-srijane.skole.hr</t>
  </si>
  <si>
    <t>skola@os-runovic.skole.hr</t>
  </si>
  <si>
    <t>os-skalice@os-skalice-st.skole.hr</t>
  </si>
  <si>
    <t>split@os-trstenik-st.skole.hr</t>
  </si>
  <si>
    <t>srinjine@os-srinjine.skole.hr</t>
  </si>
  <si>
    <t>ured@os-slatine.skole.hr</t>
  </si>
  <si>
    <t>os-josip-pupacic@os-jpupacic-omis.skole.hr</t>
  </si>
  <si>
    <t>ured@os-drftudjmana-brela.skole.hr</t>
  </si>
  <si>
    <t>os-s.ivicevica@st.t-com.hr</t>
  </si>
  <si>
    <t>ured@os-primorski-dolac.skole.hr</t>
  </si>
  <si>
    <t>centar.juraj.bonaci@gmail.com</t>
  </si>
  <si>
    <t>studenci@os-studenci.skole.hr</t>
  </si>
  <si>
    <t>vlade.dragun@skole.hr</t>
  </si>
  <si>
    <t>ravnatelj@os-sestanovac.hr</t>
  </si>
  <si>
    <t>ured@os-gradac.skole.hr</t>
  </si>
  <si>
    <t>os-tucepi@os-tucepi.skole.hr</t>
  </si>
  <si>
    <t>ured@os-marjan-st.skole.hr</t>
  </si>
  <si>
    <t>ured@ss-bracaradic-kastelstafilicnehaj.skole.hr</t>
  </si>
  <si>
    <t>skola@os-split-tri-st.skole.hr</t>
  </si>
  <si>
    <t>ucenickidomsplit@dom-ucenicki-st.skole.hr</t>
  </si>
  <si>
    <t>ured@os-sradic-im.skole.hr</t>
  </si>
  <si>
    <t>ured@os-igkovacica-cistavelika.skole.hr</t>
  </si>
  <si>
    <t>visoka@os-visoka-st.skole.hr</t>
  </si>
  <si>
    <t>ured@os-mbegovica-vrlika.skole.hr</t>
  </si>
  <si>
    <t xml:space="preserve">skola@ss-gospodarska-buje.skole.hr   </t>
  </si>
  <si>
    <t>ured@os-mzaro-pu.skole.hr</t>
  </si>
  <si>
    <t>ured@os-msorga-oprtalj.skole.hr</t>
  </si>
  <si>
    <t>ekonomska-skola-pula@pu.t-com.hr</t>
  </si>
  <si>
    <t>visnjan@os-jsurana-visnjan.skole.hr</t>
  </si>
  <si>
    <t>ured@os-barban.skole.hr</t>
  </si>
  <si>
    <t>ured@os-vodnjan.skole.hr</t>
  </si>
  <si>
    <t>ossradica@os-sradica-metkovic.skole.hr</t>
  </si>
  <si>
    <t>info@ssopuzen.hr</t>
  </si>
  <si>
    <t>ured@ss-fraandrijekacicamiosica-ploce.skole.hr</t>
  </si>
  <si>
    <t>skola@os-acpinjac-zrnovo.skole.hr</t>
  </si>
  <si>
    <t>ured@os-mala-subotica.skole.hr</t>
  </si>
  <si>
    <t>ured@os-domasinec.skole.hr</t>
  </si>
  <si>
    <t>ets@ets.hr</t>
  </si>
  <si>
    <t>skola@os-svetimartinnamuri.skole.hr</t>
  </si>
  <si>
    <t>ured@os-vzganca-zg.skole.hr</t>
  </si>
  <si>
    <t>ured@os-cucerje-zg.skole.hr</t>
  </si>
  <si>
    <t>ured@ss-hotelijersko-turisticka-zg.skole.hr</t>
  </si>
  <si>
    <t>ured@centar-autizam-zg.skole.hr</t>
  </si>
  <si>
    <t>sopnica@os-sesvetska-sopnica.skole.hr</t>
  </si>
  <si>
    <t>os-nad-lipom@os-nad-lipom-zg.skole.hr</t>
  </si>
  <si>
    <r>
      <rPr>
        <u/>
        <sz val="10"/>
        <color rgb="FF0000D4"/>
        <rFont val="Avenir Book"/>
      </rPr>
      <t>ured@os-vnovaka-zg.skole.hr</t>
    </r>
  </si>
  <si>
    <t xml:space="preserve">Prva katolička OŠ u Gradu Zagrebu </t>
  </si>
  <si>
    <t>info@katolickaskola.com</t>
  </si>
  <si>
    <t>mid@ss-moda-dizajn-zg.skole.hr</t>
  </si>
  <si>
    <t>ured@os-brestje-zg.skole.hr</t>
  </si>
  <si>
    <t>ured@os-oivekovica-zg.skole.hr</t>
  </si>
  <si>
    <t>os-zagreb-029@os-aharambasica-zg.skole.hr</t>
  </si>
  <si>
    <t>skola@os-dtadijanovica-zg.skole.hr</t>
  </si>
  <si>
    <t>korisnik319@MSPM.HR</t>
  </si>
  <si>
    <t>tajnistvo@os-gviteza-zg.skole.hr</t>
  </si>
  <si>
    <t>omontess@gmail.com</t>
  </si>
  <si>
    <r>
      <t xml:space="preserve">DALYA                           </t>
    </r>
    <r>
      <rPr>
        <sz val="12"/>
        <color rgb="FFDD0806"/>
        <rFont val="Avenir Book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</si>
</sst>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4" x14ac:knownFonts="1">
    <font>
      <sz val="10"/>
      <color rgb="FF000000"/>
      <name val="Calibri"/>
      <scheme val="minor"/>
    </font>
    <font>
      <sz val="8"/>
      <color theme="1"/>
      <name val="Avenir Book"/>
    </font>
    <font>
      <sz val="10"/>
      <color rgb="FF000000"/>
      <name val="Avenir Book"/>
    </font>
    <font>
      <sz val="10"/>
      <color rgb="FF0000D4"/>
      <name val="Avenir Book"/>
    </font>
    <font>
      <sz val="10"/>
      <color rgb="FF1155CC"/>
      <name val="Avenir Book"/>
    </font>
    <font>
      <sz val="14"/>
      <color rgb="FF000000"/>
      <name val="Avenir Book"/>
    </font>
    <font>
      <sz val="12"/>
      <color rgb="FF000000"/>
      <name val="Avenir Book"/>
    </font>
    <font>
      <sz val="8"/>
      <color rgb="FF0000D4"/>
      <name val="Avenir Book"/>
    </font>
    <font>
      <sz val="10"/>
      <color theme="1"/>
      <name val="Avenir Book"/>
    </font>
    <font>
      <u/>
      <sz val="10"/>
      <color rgb="FF0000D4"/>
      <name val="Avenir Book"/>
    </font>
    <font>
      <u/>
      <sz val="10"/>
      <color rgb="FF1155CC"/>
      <name val="Avenir Book"/>
    </font>
    <font>
      <u/>
      <sz val="11"/>
      <color rgb="FF0000FF"/>
      <name val="Avenir Book"/>
    </font>
    <font>
      <u/>
      <sz val="9"/>
      <color rgb="FF000000"/>
      <name val="Avenir Book"/>
    </font>
    <font>
      <u/>
      <sz val="9"/>
      <color rgb="FF0000FF"/>
      <name val="Avenir Book"/>
    </font>
    <font>
      <u/>
      <sz val="10"/>
      <color rgb="FF0000FF"/>
      <name val="Avenir Book"/>
    </font>
    <font>
      <sz val="9"/>
      <color rgb="FF000000"/>
      <name val="Avenir Book"/>
    </font>
    <font>
      <sz val="12"/>
      <color rgb="FF212121"/>
      <name val="Avenir Book"/>
    </font>
    <font>
      <sz val="12"/>
      <color theme="1"/>
      <name val="Avenir Book"/>
    </font>
    <font>
      <u/>
      <sz val="11"/>
      <color rgb="FF0000D4"/>
      <name val="Avenir Book"/>
    </font>
    <font>
      <sz val="8"/>
      <color rgb="FF000000"/>
      <name val="Avenir Book"/>
    </font>
    <font>
      <sz val="12"/>
      <color rgb="FF222222"/>
      <name val="Avenir Book"/>
    </font>
    <font>
      <u/>
      <sz val="12"/>
      <color rgb="FF0000FF"/>
      <name val="Avenir Book"/>
    </font>
    <font>
      <sz val="12"/>
      <color rgb="FF444444"/>
      <name val="Avenir Book"/>
    </font>
    <font>
      <u/>
      <sz val="11"/>
      <color rgb="FF35586E"/>
      <name val="Avenir Book"/>
    </font>
    <font>
      <u/>
      <sz val="10"/>
      <color rgb="FF35586E"/>
      <name val="Avenir Book"/>
    </font>
    <font>
      <sz val="12"/>
      <color rgb="FF4D5156"/>
      <name val="Avenir Book"/>
    </font>
    <font>
      <u/>
      <sz val="11"/>
      <color rgb="FF1155CC"/>
      <name val="Avenir Book"/>
    </font>
    <font>
      <u/>
      <sz val="12"/>
      <color rgb="FF000000"/>
      <name val="Avenir Book"/>
    </font>
    <font>
      <sz val="11"/>
      <color rgb="FF0000D4"/>
      <name val="Avenir Book"/>
    </font>
    <font>
      <u/>
      <sz val="11"/>
      <color rgb="FF3C78D8"/>
      <name val="Avenir Book"/>
    </font>
    <font>
      <sz val="11"/>
      <color rgb="FF000000"/>
      <name val="Avenir Book"/>
    </font>
    <font>
      <sz val="12"/>
      <color rgb="FF231F20"/>
      <name val="Avenir Book"/>
    </font>
    <font>
      <u/>
      <sz val="10"/>
      <color rgb="FF157FFF"/>
      <name val="Avenir Book"/>
    </font>
    <font>
      <u/>
      <sz val="11"/>
      <color rgb="FF000000"/>
      <name val="Avenir Book"/>
    </font>
    <font>
      <sz val="9"/>
      <color rgb="FF0000D4"/>
      <name val="Avenir Book"/>
    </font>
    <font>
      <u/>
      <sz val="9"/>
      <color rgb="FF0563C1"/>
      <name val="Avenir Book"/>
    </font>
    <font>
      <sz val="12"/>
      <color rgb="FF333333"/>
      <name val="Avenir Book"/>
    </font>
    <font>
      <u/>
      <sz val="9"/>
      <color rgb="FF0000D4"/>
      <name val="Avenir Book"/>
    </font>
    <font>
      <u/>
      <sz val="12"/>
      <color theme="1"/>
      <name val="Avenir Book"/>
    </font>
    <font>
      <sz val="11"/>
      <color rgb="FF4D5156"/>
      <name val="Avenir Book"/>
    </font>
    <font>
      <sz val="12"/>
      <color rgb="FF35586E"/>
      <name val="Avenir Book"/>
    </font>
    <font>
      <sz val="12"/>
      <color rgb="FF202124"/>
      <name val="Avenir Book"/>
    </font>
    <font>
      <sz val="12"/>
      <color rgb="FFDD0806"/>
      <name val="Avenir Book"/>
    </font>
    <font>
      <u/>
      <sz val="10"/>
      <color theme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000000"/>
      </right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DEDEDE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9">
    <xf numFmtId="0" fontId="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176">
    <xf numFmtId="0" fontId="0" fillId="0" borderId="0" xfId="0" applyFont="1" applyAlignment="1"/>
    <xf numFmtId="164" fontId="1" fillId="0" borderId="0" xfId="0" applyNumberFormat="1" applyFont="1" applyFill="1" applyAlignment="1"/>
    <xf numFmtId="49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3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49" fontId="6" fillId="0" borderId="1" xfId="0" applyNumberFormat="1" applyFont="1" applyFill="1" applyBorder="1"/>
    <xf numFmtId="0" fontId="2" fillId="0" borderId="6" xfId="0" applyFont="1" applyFill="1" applyBorder="1" applyAlignment="1">
      <alignment horizontal="center"/>
    </xf>
    <xf numFmtId="49" fontId="6" fillId="0" borderId="7" xfId="0" applyNumberFormat="1" applyFont="1" applyFill="1" applyBorder="1"/>
    <xf numFmtId="49" fontId="6" fillId="0" borderId="3" xfId="0" applyNumberFormat="1" applyFont="1" applyFill="1" applyBorder="1" applyAlignment="1"/>
    <xf numFmtId="49" fontId="6" fillId="0" borderId="3" xfId="0" applyNumberFormat="1" applyFont="1" applyFill="1" applyBorder="1" applyAlignment="1">
      <alignment horizontal="left"/>
    </xf>
    <xf numFmtId="49" fontId="6" fillId="0" borderId="5" xfId="0" applyNumberFormat="1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/>
    <xf numFmtId="0" fontId="6" fillId="0" borderId="3" xfId="0" applyFont="1" applyFill="1" applyBorder="1" applyAlignment="1">
      <alignment horizontal="center"/>
    </xf>
    <xf numFmtId="49" fontId="6" fillId="0" borderId="3" xfId="0" applyNumberFormat="1" applyFont="1" applyFill="1" applyBorder="1"/>
    <xf numFmtId="0" fontId="6" fillId="0" borderId="3" xfId="0" applyFont="1" applyFill="1" applyBorder="1"/>
    <xf numFmtId="49" fontId="9" fillId="0" borderId="3" xfId="0" applyNumberFormat="1" applyFont="1" applyFill="1" applyBorder="1"/>
    <xf numFmtId="49" fontId="2" fillId="0" borderId="3" xfId="0" applyNumberFormat="1" applyFont="1" applyFill="1" applyBorder="1" applyAlignment="1"/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49" fontId="6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/>
    <xf numFmtId="0" fontId="6" fillId="0" borderId="3" xfId="0" applyFont="1" applyFill="1" applyBorder="1" applyAlignment="1">
      <alignment horizontal="right"/>
    </xf>
    <xf numFmtId="49" fontId="9" fillId="0" borderId="3" xfId="0" applyNumberFormat="1" applyFont="1" applyFill="1" applyBorder="1" applyAlignment="1"/>
    <xf numFmtId="0" fontId="6" fillId="0" borderId="3" xfId="0" quotePrefix="1" applyFont="1" applyFill="1" applyBorder="1" applyAlignment="1">
      <alignment horizontal="right"/>
    </xf>
    <xf numFmtId="49" fontId="9" fillId="0" borderId="0" xfId="0" applyNumberFormat="1" applyFont="1" applyFill="1" applyAlignment="1"/>
    <xf numFmtId="49" fontId="9" fillId="0" borderId="0" xfId="0" applyNumberFormat="1" applyFont="1" applyFill="1"/>
    <xf numFmtId="49" fontId="6" fillId="0" borderId="0" xfId="0" applyNumberFormat="1" applyFont="1" applyFill="1"/>
    <xf numFmtId="0" fontId="6" fillId="0" borderId="3" xfId="0" applyFont="1" applyFill="1" applyBorder="1" applyAlignment="1"/>
    <xf numFmtId="49" fontId="3" fillId="0" borderId="3" xfId="0" applyNumberFormat="1" applyFont="1" applyFill="1" applyBorder="1" applyAlignment="1"/>
    <xf numFmtId="49" fontId="9" fillId="0" borderId="3" xfId="0" applyNumberFormat="1" applyFont="1" applyFill="1" applyBorder="1" applyAlignment="1">
      <alignment vertical="center" wrapText="1"/>
    </xf>
    <xf numFmtId="49" fontId="2" fillId="0" borderId="0" xfId="0" applyNumberFormat="1" applyFont="1" applyFill="1" applyAlignment="1"/>
    <xf numFmtId="49" fontId="13" fillId="0" borderId="0" xfId="0" applyNumberFormat="1" applyFont="1" applyFill="1" applyAlignment="1"/>
    <xf numFmtId="49" fontId="6" fillId="0" borderId="0" xfId="0" applyNumberFormat="1" applyFont="1" applyFill="1" applyAlignment="1"/>
    <xf numFmtId="49" fontId="15" fillId="0" borderId="0" xfId="0" applyNumberFormat="1" applyFont="1" applyFill="1" applyAlignment="1"/>
    <xf numFmtId="49" fontId="14" fillId="0" borderId="0" xfId="0" applyNumberFormat="1" applyFont="1" applyFill="1" applyAlignment="1">
      <alignment horizontal="left"/>
    </xf>
    <xf numFmtId="49" fontId="6" fillId="0" borderId="13" xfId="0" applyNumberFormat="1" applyFont="1" applyFill="1" applyBorder="1" applyAlignment="1"/>
    <xf numFmtId="49" fontId="6" fillId="0" borderId="14" xfId="0" applyNumberFormat="1" applyFont="1" applyFill="1" applyBorder="1"/>
    <xf numFmtId="49" fontId="6" fillId="0" borderId="15" xfId="0" applyNumberFormat="1" applyFont="1" applyFill="1" applyBorder="1"/>
    <xf numFmtId="49" fontId="6" fillId="0" borderId="16" xfId="0" applyNumberFormat="1" applyFont="1" applyFill="1" applyBorder="1" applyAlignment="1">
      <alignment horizontal="right"/>
    </xf>
    <xf numFmtId="49" fontId="6" fillId="0" borderId="17" xfId="0" applyNumberFormat="1" applyFont="1" applyFill="1" applyBorder="1"/>
    <xf numFmtId="0" fontId="6" fillId="0" borderId="16" xfId="0" applyFont="1" applyFill="1" applyBorder="1"/>
    <xf numFmtId="49" fontId="6" fillId="0" borderId="17" xfId="0" applyNumberFormat="1" applyFont="1" applyFill="1" applyBorder="1" applyAlignment="1">
      <alignment horizontal="left"/>
    </xf>
    <xf numFmtId="0" fontId="6" fillId="0" borderId="16" xfId="0" applyFont="1" applyFill="1" applyBorder="1" applyAlignment="1"/>
    <xf numFmtId="49" fontId="9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left"/>
    </xf>
    <xf numFmtId="49" fontId="6" fillId="0" borderId="14" xfId="0" applyNumberFormat="1" applyFont="1" applyFill="1" applyBorder="1" applyAlignment="1"/>
    <xf numFmtId="49" fontId="6" fillId="0" borderId="18" xfId="0" applyNumberFormat="1" applyFont="1" applyFill="1" applyBorder="1"/>
    <xf numFmtId="49" fontId="6" fillId="0" borderId="19" xfId="0" applyNumberFormat="1" applyFont="1" applyFill="1" applyBorder="1"/>
    <xf numFmtId="0" fontId="9" fillId="0" borderId="3" xfId="0" applyFont="1" applyFill="1" applyBorder="1"/>
    <xf numFmtId="49" fontId="16" fillId="0" borderId="0" xfId="0" applyNumberFormat="1" applyFont="1" applyFill="1" applyAlignment="1"/>
    <xf numFmtId="0" fontId="17" fillId="0" borderId="0" xfId="0" applyFont="1" applyFill="1" applyAlignment="1"/>
    <xf numFmtId="49" fontId="18" fillId="0" borderId="0" xfId="0" applyNumberFormat="1" applyFont="1" applyFill="1" applyAlignment="1">
      <alignment horizontal="left"/>
    </xf>
    <xf numFmtId="0" fontId="14" fillId="0" borderId="0" xfId="0" applyFont="1" applyFill="1" applyAlignment="1">
      <alignment horizontal="left"/>
    </xf>
    <xf numFmtId="49" fontId="3" fillId="0" borderId="3" xfId="0" applyNumberFormat="1" applyFont="1" applyFill="1" applyBorder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0" fontId="2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vertical="center" wrapText="1"/>
    </xf>
    <xf numFmtId="0" fontId="2" fillId="0" borderId="0" xfId="0" applyFont="1" applyFill="1"/>
    <xf numFmtId="49" fontId="3" fillId="0" borderId="3" xfId="0" applyNumberFormat="1" applyFont="1" applyFill="1" applyBorder="1"/>
    <xf numFmtId="49" fontId="17" fillId="0" borderId="0" xfId="0" applyNumberFormat="1" applyFont="1" applyFill="1"/>
    <xf numFmtId="49" fontId="9" fillId="0" borderId="13" xfId="0" applyNumberFormat="1" applyFont="1" applyFill="1" applyBorder="1" applyAlignment="1">
      <alignment vertical="center" wrapText="1"/>
    </xf>
    <xf numFmtId="49" fontId="9" fillId="0" borderId="20" xfId="0" applyNumberFormat="1" applyFont="1" applyFill="1" applyBorder="1" applyAlignment="1">
      <alignment vertical="center" wrapText="1"/>
    </xf>
    <xf numFmtId="49" fontId="3" fillId="0" borderId="20" xfId="0" applyNumberFormat="1" applyFont="1" applyFill="1" applyBorder="1" applyAlignment="1"/>
    <xf numFmtId="49" fontId="6" fillId="0" borderId="21" xfId="0" applyNumberFormat="1" applyFont="1" applyFill="1" applyBorder="1" applyAlignment="1"/>
    <xf numFmtId="49" fontId="9" fillId="0" borderId="20" xfId="0" applyNumberFormat="1" applyFont="1" applyFill="1" applyBorder="1"/>
    <xf numFmtId="49" fontId="14" fillId="0" borderId="20" xfId="0" applyNumberFormat="1" applyFont="1" applyFill="1" applyBorder="1" applyAlignment="1"/>
    <xf numFmtId="49" fontId="9" fillId="0" borderId="19" xfId="0" applyNumberFormat="1" applyFont="1" applyFill="1" applyBorder="1"/>
    <xf numFmtId="0" fontId="3" fillId="0" borderId="2" xfId="0" applyFont="1" applyFill="1" applyBorder="1"/>
    <xf numFmtId="49" fontId="21" fillId="0" borderId="0" xfId="0" applyNumberFormat="1" applyFont="1" applyFill="1" applyAlignment="1">
      <alignment horizontal="left"/>
    </xf>
    <xf numFmtId="0" fontId="22" fillId="0" borderId="0" xfId="0" applyFont="1" applyFill="1"/>
    <xf numFmtId="49" fontId="20" fillId="0" borderId="0" xfId="0" applyNumberFormat="1" applyFont="1" applyFill="1" applyAlignment="1"/>
    <xf numFmtId="0" fontId="2" fillId="0" borderId="4" xfId="0" applyFont="1" applyFill="1" applyBorder="1" applyAlignment="1">
      <alignment horizontal="center"/>
    </xf>
    <xf numFmtId="49" fontId="10" fillId="0" borderId="3" xfId="0" applyNumberFormat="1" applyFont="1" applyFill="1" applyBorder="1" applyAlignment="1">
      <alignment vertical="center" wrapText="1"/>
    </xf>
    <xf numFmtId="49" fontId="23" fillId="0" borderId="0" xfId="0" applyNumberFormat="1" applyFont="1" applyFill="1" applyAlignment="1">
      <alignment horizontal="left"/>
    </xf>
    <xf numFmtId="0" fontId="9" fillId="0" borderId="0" xfId="0" applyFont="1" applyFill="1"/>
    <xf numFmtId="49" fontId="17" fillId="0" borderId="0" xfId="0" applyNumberFormat="1" applyFont="1" applyFill="1" applyAlignment="1"/>
    <xf numFmtId="49" fontId="6" fillId="0" borderId="13" xfId="0" applyNumberFormat="1" applyFont="1" applyFill="1" applyBorder="1"/>
    <xf numFmtId="49" fontId="6" fillId="0" borderId="22" xfId="0" applyNumberFormat="1" applyFont="1" applyFill="1" applyBorder="1" applyAlignment="1"/>
    <xf numFmtId="0" fontId="6" fillId="0" borderId="13" xfId="0" applyFont="1" applyFill="1" applyBorder="1"/>
    <xf numFmtId="49" fontId="14" fillId="0" borderId="0" xfId="0" applyNumberFormat="1" applyFont="1" applyFill="1" applyAlignment="1"/>
    <xf numFmtId="49" fontId="3" fillId="0" borderId="0" xfId="0" applyNumberFormat="1" applyFont="1" applyFill="1" applyAlignment="1"/>
    <xf numFmtId="49" fontId="10" fillId="0" borderId="0" xfId="0" applyNumberFormat="1" applyFont="1" applyFill="1" applyAlignment="1">
      <alignment horizontal="left"/>
    </xf>
    <xf numFmtId="49" fontId="24" fillId="0" borderId="0" xfId="0" applyNumberFormat="1" applyFont="1" applyFill="1" applyAlignment="1">
      <alignment horizontal="left"/>
    </xf>
    <xf numFmtId="49" fontId="9" fillId="0" borderId="0" xfId="0" applyNumberFormat="1" applyFont="1" applyFill="1" applyAlignment="1">
      <alignment horizontal="left" wrapText="1"/>
    </xf>
    <xf numFmtId="49" fontId="17" fillId="0" borderId="3" xfId="0" applyNumberFormat="1" applyFont="1" applyFill="1" applyBorder="1" applyAlignment="1"/>
    <xf numFmtId="0" fontId="6" fillId="0" borderId="19" xfId="0" applyFont="1" applyFill="1" applyBorder="1"/>
    <xf numFmtId="0" fontId="2" fillId="0" borderId="0" xfId="0" applyFont="1" applyFill="1" applyAlignment="1"/>
    <xf numFmtId="49" fontId="6" fillId="0" borderId="19" xfId="0" applyNumberFormat="1" applyFont="1" applyFill="1" applyBorder="1" applyAlignment="1"/>
    <xf numFmtId="0" fontId="17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wrapText="1"/>
    </xf>
    <xf numFmtId="49" fontId="17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vertical="center" wrapText="1"/>
    </xf>
    <xf numFmtId="0" fontId="6" fillId="0" borderId="0" xfId="0" applyFont="1" applyFill="1" applyAlignment="1"/>
    <xf numFmtId="49" fontId="4" fillId="0" borderId="0" xfId="0" applyNumberFormat="1" applyFont="1" applyFill="1" applyAlignment="1">
      <alignment horizontal="left"/>
    </xf>
    <xf numFmtId="0" fontId="6" fillId="0" borderId="0" xfId="0" quotePrefix="1" applyFont="1" applyFill="1" applyAlignment="1">
      <alignment horizontal="right"/>
    </xf>
    <xf numFmtId="0" fontId="9" fillId="0" borderId="0" xfId="0" applyFont="1" applyFill="1" applyAlignment="1">
      <alignment horizontal="left"/>
    </xf>
    <xf numFmtId="49" fontId="14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/>
    <xf numFmtId="0" fontId="25" fillId="0" borderId="0" xfId="0" applyFont="1" applyFill="1" applyAlignment="1">
      <alignment horizontal="right"/>
    </xf>
    <xf numFmtId="49" fontId="26" fillId="0" borderId="0" xfId="0" applyNumberFormat="1" applyFont="1" applyFill="1" applyAlignment="1">
      <alignment horizontal="left"/>
    </xf>
    <xf numFmtId="0" fontId="25" fillId="0" borderId="0" xfId="0" quotePrefix="1" applyFont="1" applyFill="1" applyAlignment="1">
      <alignment horizontal="right"/>
    </xf>
    <xf numFmtId="49" fontId="27" fillId="0" borderId="5" xfId="0" applyNumberFormat="1" applyFont="1" applyFill="1" applyBorder="1" applyAlignment="1">
      <alignment horizontal="left"/>
    </xf>
    <xf numFmtId="49" fontId="28" fillId="0" borderId="0" xfId="0" applyNumberFormat="1" applyFont="1" applyFill="1" applyAlignment="1">
      <alignment horizontal="left"/>
    </xf>
    <xf numFmtId="0" fontId="6" fillId="0" borderId="0" xfId="0" applyFont="1" applyFill="1"/>
    <xf numFmtId="49" fontId="29" fillId="0" borderId="0" xfId="0" applyNumberFormat="1" applyFont="1" applyFill="1" applyAlignment="1"/>
    <xf numFmtId="49" fontId="27" fillId="0" borderId="0" xfId="0" applyNumberFormat="1" applyFont="1" applyFill="1" applyAlignment="1">
      <alignment horizontal="left"/>
    </xf>
    <xf numFmtId="49" fontId="30" fillId="0" borderId="23" xfId="0" applyNumberFormat="1" applyFont="1" applyFill="1" applyBorder="1" applyAlignment="1"/>
    <xf numFmtId="49" fontId="10" fillId="0" borderId="3" xfId="0" applyNumberFormat="1" applyFont="1" applyFill="1" applyBorder="1" applyAlignment="1"/>
    <xf numFmtId="49" fontId="3" fillId="0" borderId="0" xfId="0" applyNumberFormat="1" applyFont="1" applyFill="1" applyAlignment="1">
      <alignment horizontal="left"/>
    </xf>
    <xf numFmtId="49" fontId="14" fillId="0" borderId="3" xfId="0" applyNumberFormat="1" applyFont="1" applyFill="1" applyBorder="1" applyAlignment="1"/>
    <xf numFmtId="0" fontId="17" fillId="0" borderId="5" xfId="0" applyFont="1" applyFill="1" applyBorder="1" applyAlignment="1"/>
    <xf numFmtId="0" fontId="3" fillId="0" borderId="3" xfId="0" applyFont="1" applyFill="1" applyBorder="1" applyAlignment="1"/>
    <xf numFmtId="0" fontId="17" fillId="0" borderId="18" xfId="0" applyFont="1" applyFill="1" applyBorder="1" applyAlignment="1"/>
    <xf numFmtId="49" fontId="17" fillId="0" borderId="18" xfId="0" applyNumberFormat="1" applyFont="1" applyFill="1" applyBorder="1" applyAlignment="1"/>
    <xf numFmtId="49" fontId="17" fillId="0" borderId="5" xfId="0" applyNumberFormat="1" applyFont="1" applyFill="1" applyBorder="1" applyAlignment="1"/>
    <xf numFmtId="49" fontId="6" fillId="0" borderId="5" xfId="0" applyNumberFormat="1" applyFont="1" applyFill="1" applyBorder="1" applyAlignment="1">
      <alignment horizontal="left"/>
    </xf>
    <xf numFmtId="0" fontId="6" fillId="0" borderId="5" xfId="0" quotePrefix="1" applyFont="1" applyFill="1" applyBorder="1" applyAlignment="1">
      <alignment horizontal="right"/>
    </xf>
    <xf numFmtId="49" fontId="9" fillId="0" borderId="5" xfId="0" applyNumberFormat="1" applyFont="1" applyFill="1" applyBorder="1" applyAlignment="1">
      <alignment horizontal="left"/>
    </xf>
    <xf numFmtId="0" fontId="6" fillId="0" borderId="5" xfId="0" applyFont="1" applyFill="1" applyBorder="1" applyAlignment="1">
      <alignment horizontal="right"/>
    </xf>
    <xf numFmtId="49" fontId="3" fillId="0" borderId="5" xfId="0" applyNumberFormat="1" applyFont="1" applyFill="1" applyBorder="1" applyAlignment="1">
      <alignment horizontal="left"/>
    </xf>
    <xf numFmtId="49" fontId="31" fillId="0" borderId="5" xfId="0" applyNumberFormat="1" applyFont="1" applyFill="1" applyBorder="1" applyAlignment="1"/>
    <xf numFmtId="49" fontId="9" fillId="0" borderId="19" xfId="0" applyNumberFormat="1" applyFont="1" applyFill="1" applyBorder="1" applyAlignment="1">
      <alignment vertical="center" wrapText="1"/>
    </xf>
    <xf numFmtId="0" fontId="6" fillId="0" borderId="19" xfId="0" applyFont="1" applyFill="1" applyBorder="1" applyAlignment="1"/>
    <xf numFmtId="49" fontId="32" fillId="0" borderId="0" xfId="0" applyNumberFormat="1" applyFont="1" applyFill="1" applyAlignment="1"/>
    <xf numFmtId="49" fontId="30" fillId="0" borderId="0" xfId="0" applyNumberFormat="1" applyFont="1" applyFill="1"/>
    <xf numFmtId="49" fontId="33" fillId="0" borderId="0" xfId="0" applyNumberFormat="1" applyFont="1" applyFill="1" applyAlignment="1"/>
    <xf numFmtId="0" fontId="15" fillId="0" borderId="3" xfId="0" applyFont="1" applyFill="1" applyBorder="1"/>
    <xf numFmtId="49" fontId="6" fillId="0" borderId="24" xfId="0" applyNumberFormat="1" applyFont="1" applyFill="1" applyBorder="1" applyAlignment="1">
      <alignment horizontal="left"/>
    </xf>
    <xf numFmtId="0" fontId="6" fillId="0" borderId="21" xfId="0" applyFont="1" applyFill="1" applyBorder="1" applyAlignment="1"/>
    <xf numFmtId="49" fontId="34" fillId="0" borderId="0" xfId="0" applyNumberFormat="1" applyFont="1" applyFill="1" applyAlignment="1">
      <alignment horizontal="left"/>
    </xf>
    <xf numFmtId="49" fontId="35" fillId="0" borderId="5" xfId="0" applyNumberFormat="1" applyFont="1" applyFill="1" applyBorder="1" applyAlignment="1">
      <alignment horizontal="left"/>
    </xf>
    <xf numFmtId="49" fontId="35" fillId="0" borderId="18" xfId="0" applyNumberFormat="1" applyFont="1" applyFill="1" applyBorder="1" applyAlignment="1">
      <alignment horizontal="left"/>
    </xf>
    <xf numFmtId="49" fontId="6" fillId="0" borderId="18" xfId="0" applyNumberFormat="1" applyFont="1" applyFill="1" applyBorder="1" applyAlignment="1">
      <alignment horizontal="left"/>
    </xf>
    <xf numFmtId="49" fontId="15" fillId="0" borderId="18" xfId="0" applyNumberFormat="1" applyFont="1" applyFill="1" applyBorder="1" applyAlignment="1">
      <alignment horizontal="left"/>
    </xf>
    <xf numFmtId="49" fontId="20" fillId="0" borderId="18" xfId="0" applyNumberFormat="1" applyFont="1" applyFill="1" applyBorder="1" applyAlignment="1">
      <alignment horizontal="left"/>
    </xf>
    <xf numFmtId="49" fontId="36" fillId="0" borderId="0" xfId="0" applyNumberFormat="1" applyFont="1" applyFill="1" applyAlignment="1">
      <alignment horizontal="left"/>
    </xf>
    <xf numFmtId="49" fontId="35" fillId="0" borderId="0" xfId="0" applyNumberFormat="1" applyFont="1" applyFill="1" applyAlignment="1">
      <alignment horizontal="left"/>
    </xf>
    <xf numFmtId="49" fontId="37" fillId="0" borderId="18" xfId="0" applyNumberFormat="1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20" fillId="0" borderId="18" xfId="0" applyFont="1" applyFill="1" applyBorder="1" applyAlignment="1">
      <alignment horizontal="left"/>
    </xf>
    <xf numFmtId="49" fontId="20" fillId="0" borderId="0" xfId="0" applyNumberFormat="1" applyFont="1" applyFill="1" applyAlignment="1">
      <alignment horizontal="left"/>
    </xf>
    <xf numFmtId="0" fontId="20" fillId="0" borderId="0" xfId="0" applyFont="1" applyFill="1" applyAlignment="1">
      <alignment horizontal="left"/>
    </xf>
    <xf numFmtId="49" fontId="6" fillId="0" borderId="3" xfId="0" quotePrefix="1" applyNumberFormat="1" applyFont="1" applyFill="1" applyBorder="1" applyAlignment="1">
      <alignment horizontal="right"/>
    </xf>
    <xf numFmtId="49" fontId="6" fillId="0" borderId="25" xfId="0" applyNumberFormat="1" applyFont="1" applyFill="1" applyBorder="1" applyAlignment="1">
      <alignment horizontal="left"/>
    </xf>
    <xf numFmtId="49" fontId="38" fillId="0" borderId="0" xfId="0" applyNumberFormat="1" applyFont="1" applyFill="1" applyAlignment="1">
      <alignment horizontal="left"/>
    </xf>
    <xf numFmtId="49" fontId="30" fillId="0" borderId="0" xfId="0" applyNumberFormat="1" applyFont="1" applyFill="1" applyAlignment="1">
      <alignment horizontal="left"/>
    </xf>
    <xf numFmtId="49" fontId="37" fillId="0" borderId="0" xfId="0" applyNumberFormat="1" applyFont="1" applyFill="1" applyAlignment="1">
      <alignment horizontal="left"/>
    </xf>
    <xf numFmtId="0" fontId="30" fillId="0" borderId="0" xfId="0" applyFont="1" applyFill="1" applyAlignment="1">
      <alignment horizontal="left"/>
    </xf>
    <xf numFmtId="0" fontId="30" fillId="0" borderId="0" xfId="0" applyFont="1" applyFill="1" applyAlignment="1"/>
    <xf numFmtId="49" fontId="39" fillId="0" borderId="0" xfId="0" applyNumberFormat="1" applyFont="1" applyFill="1" applyAlignment="1">
      <alignment horizontal="left"/>
    </xf>
    <xf numFmtId="49" fontId="6" fillId="0" borderId="26" xfId="0" applyNumberFormat="1" applyFont="1" applyFill="1" applyBorder="1" applyAlignment="1">
      <alignment horizontal="left"/>
    </xf>
    <xf numFmtId="49" fontId="17" fillId="0" borderId="3" xfId="0" applyNumberFormat="1" applyFont="1" applyFill="1" applyBorder="1" applyAlignment="1">
      <alignment horizontal="right"/>
    </xf>
    <xf numFmtId="49" fontId="17" fillId="0" borderId="24" xfId="0" applyNumberFormat="1" applyFont="1" applyFill="1" applyBorder="1" applyAlignment="1">
      <alignment horizontal="left"/>
    </xf>
    <xf numFmtId="49" fontId="8" fillId="0" borderId="0" xfId="0" applyNumberFormat="1" applyFont="1" applyFill="1" applyAlignment="1"/>
    <xf numFmtId="49" fontId="28" fillId="0" borderId="3" xfId="0" applyNumberFormat="1" applyFont="1" applyFill="1" applyBorder="1" applyAlignment="1">
      <alignment vertical="center" wrapText="1"/>
    </xf>
    <xf numFmtId="49" fontId="40" fillId="0" borderId="0" xfId="0" applyNumberFormat="1" applyFont="1" applyFill="1" applyAlignment="1">
      <alignment horizontal="left"/>
    </xf>
    <xf numFmtId="49" fontId="18" fillId="0" borderId="0" xfId="0" applyNumberFormat="1" applyFont="1" applyFill="1" applyAlignment="1"/>
    <xf numFmtId="49" fontId="41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vertical="center"/>
    </xf>
    <xf numFmtId="49" fontId="9" fillId="0" borderId="3" xfId="0" applyNumberFormat="1" applyFont="1" applyFill="1" applyBorder="1" applyAlignment="1">
      <alignment wrapText="1"/>
    </xf>
    <xf numFmtId="49" fontId="6" fillId="0" borderId="0" xfId="0" applyNumberFormat="1" applyFont="1" applyFill="1" applyAlignment="1">
      <alignment horizontal="right"/>
    </xf>
    <xf numFmtId="49" fontId="18" fillId="0" borderId="0" xfId="0" applyNumberFormat="1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49" fontId="5" fillId="2" borderId="9" xfId="0" applyNumberFormat="1" applyFont="1" applyFill="1" applyBorder="1" applyAlignment="1">
      <alignment horizontal="left"/>
    </xf>
    <xf numFmtId="49" fontId="2" fillId="2" borderId="7" xfId="0" applyNumberFormat="1" applyFont="1" applyFill="1" applyBorder="1" applyAlignment="1">
      <alignment horizontal="left"/>
    </xf>
    <xf numFmtId="49" fontId="6" fillId="2" borderId="7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</cellXfs>
  <cellStyles count="9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459" Type="http://schemas.openxmlformats.org/officeDocument/2006/relationships/hyperlink" Target="mailto:os-josip-pupacic@os-jpupacic-omis.skole.hr" TargetMode="External"/><Relationship Id="rId510" Type="http://schemas.openxmlformats.org/officeDocument/2006/relationships/hyperlink" Target="mailto:ured@os-prva-dugave-zg.skole.hr" TargetMode="External"/><Relationship Id="rId511" Type="http://schemas.openxmlformats.org/officeDocument/2006/relationships/hyperlink" Target="mailto:ured@os-vzganca-zg.skole.hr" TargetMode="External"/><Relationship Id="rId512" Type="http://schemas.openxmlformats.org/officeDocument/2006/relationships/hyperlink" Target="mailto:ured@os-cucerje-zg.skole.hr" TargetMode="External"/><Relationship Id="rId20" Type="http://schemas.openxmlformats.org/officeDocument/2006/relationships/hyperlink" Target="mailto:ured@osbtoni.hr" TargetMode="External"/><Relationship Id="rId21" Type="http://schemas.openxmlformats.org/officeDocument/2006/relationships/hyperlink" Target="mailto:os-dubrava@os-dubrava.skole.hr" TargetMode="External"/><Relationship Id="rId22" Type="http://schemas.openxmlformats.org/officeDocument/2006/relationships/hyperlink" Target="mailto:ured@os-alojzije-stepinac-krasic.skole.hr" TargetMode="External"/><Relationship Id="rId23" Type="http://schemas.openxmlformats.org/officeDocument/2006/relationships/hyperlink" Target="mailto:%20ured@os-gradec.skole.hr" TargetMode="External"/><Relationship Id="rId24" Type="http://schemas.openxmlformats.org/officeDocument/2006/relationships/hyperlink" Target="mailto:ured@osmilanalanga.hr" TargetMode="External"/><Relationship Id="rId25" Type="http://schemas.openxmlformats.org/officeDocument/2006/relationships/hyperlink" Target="mailto:ured@os-pavao-belas.skole.hr" TargetMode="External"/><Relationship Id="rId26" Type="http://schemas.openxmlformats.org/officeDocument/2006/relationships/hyperlink" Target="mailto:ured@os-ibmazuranic-prigorjebrdovecko.skole.hr" TargetMode="External"/><Relationship Id="rId27" Type="http://schemas.openxmlformats.org/officeDocument/2006/relationships/hyperlink" Target="mailto:ured@os-samobor.skole.hr" TargetMode="External"/><Relationship Id="rId28" Type="http://schemas.openxmlformats.org/officeDocument/2006/relationships/hyperlink" Target="mailto:ured@os-akovacica-mgorica.skole.hr" TargetMode="External"/><Relationship Id="rId29" Type="http://schemas.openxmlformats.org/officeDocument/2006/relationships/hyperlink" Target="mailto:centar.za.odgoj@zg.t-com.hr" TargetMode="External"/><Relationship Id="rId513" Type="http://schemas.openxmlformats.org/officeDocument/2006/relationships/hyperlink" Target="mailto:skola@ss-drvodjeljska-zg.skole.hr" TargetMode="External"/><Relationship Id="rId514" Type="http://schemas.openxmlformats.org/officeDocument/2006/relationships/hyperlink" Target="mailto:ured@ss-hotelijersko-turisticka-zg.skole.hr" TargetMode="External"/><Relationship Id="rId515" Type="http://schemas.openxmlformats.org/officeDocument/2006/relationships/hyperlink" Target="mailto:oslotrscak@gmail.com" TargetMode="External"/><Relationship Id="rId516" Type="http://schemas.openxmlformats.org/officeDocument/2006/relationships/hyperlink" Target="mailto:ured@centar-autizam-zg.skole.hr" TargetMode="External"/><Relationship Id="rId517" Type="http://schemas.openxmlformats.org/officeDocument/2006/relationships/hyperlink" Target="http://info@prva.hr/" TargetMode="External"/><Relationship Id="rId518" Type="http://schemas.openxmlformats.org/officeDocument/2006/relationships/hyperlink" Target="mailto:ured@os-mladost-zg.skole.hr" TargetMode="External"/><Relationship Id="rId519" Type="http://schemas.openxmlformats.org/officeDocument/2006/relationships/hyperlink" Target="mailto:centardubrava@centardubrava.hr" TargetMode="External"/><Relationship Id="rId170" Type="http://schemas.openxmlformats.org/officeDocument/2006/relationships/hyperlink" Target="mailto:ured@ss-iseljanec-kc.skole.hr" TargetMode="External"/><Relationship Id="rId171" Type="http://schemas.openxmlformats.org/officeDocument/2006/relationships/hyperlink" Target="mailto:tajnistvo@os-vnazor-kc.skole.hr" TargetMode="External"/><Relationship Id="rId172" Type="http://schemas.openxmlformats.org/officeDocument/2006/relationships/hyperlink" Target="mailto:srednja.skola.koprivnica@kc.t-com.hr" TargetMode="External"/><Relationship Id="rId173" Type="http://schemas.openxmlformats.org/officeDocument/2006/relationships/hyperlink" Target="mailto:ured@os-bmadjera-novigrad-podravski.skole.hr" TargetMode="External"/><Relationship Id="rId174" Type="http://schemas.openxmlformats.org/officeDocument/2006/relationships/hyperlink" Target="mailto:ured@os-braca-radic-koprivnica.skole.hr" TargetMode="External"/><Relationship Id="rId175" Type="http://schemas.openxmlformats.org/officeDocument/2006/relationships/hyperlink" Target="mailto:ured@ss-obrtnicka-koprivnica.skole.hr" TargetMode="External"/><Relationship Id="rId176" Type="http://schemas.openxmlformats.org/officeDocument/2006/relationships/hyperlink" Target="mailto:ured@os-gvitez-zabno.skole.hr" TargetMode="External"/><Relationship Id="rId177" Type="http://schemas.openxmlformats.org/officeDocument/2006/relationships/hyperlink" Target="mailto:ured@os-velika-pisanica.skole.hr" TargetMode="External"/><Relationship Id="rId178" Type="http://schemas.openxmlformats.org/officeDocument/2006/relationships/hyperlink" Target="mailto:ured@os-mperesa-kapela.skole.hr" TargetMode="External"/><Relationship Id="rId179" Type="http://schemas.openxmlformats.org/officeDocument/2006/relationships/hyperlink" Target="mailto:kts@ss-trgovacka-bj.skole.hr" TargetMode="External"/><Relationship Id="rId230" Type="http://schemas.openxmlformats.org/officeDocument/2006/relationships/hyperlink" Target="mailto:korenica@os-korenica.skole.hr" TargetMode="External"/><Relationship Id="rId231" Type="http://schemas.openxmlformats.org/officeDocument/2006/relationships/hyperlink" Target="mailto:ured@os-afrankopan-kosinj.skole.hr" TargetMode="External"/><Relationship Id="rId232" Type="http://schemas.openxmlformats.org/officeDocument/2006/relationships/hyperlink" Target="mailto:ured@os-astarcevic-klanac.skole.hr" TargetMode="External"/><Relationship Id="rId233" Type="http://schemas.openxmlformats.org/officeDocument/2006/relationships/hyperlink" Target="mailto:os-ss.kranjcevica@gs.t-com.hr" TargetMode="External"/><Relationship Id="rId234" Type="http://schemas.openxmlformats.org/officeDocument/2006/relationships/hyperlink" Target="mailto:os-lovinac@post.t-com.hr" TargetMode="External"/><Relationship Id="rId235" Type="http://schemas.openxmlformats.org/officeDocument/2006/relationships/hyperlink" Target="mailto:ured@os-jturic-gospic.skole.hr" TargetMode="External"/><Relationship Id="rId236" Type="http://schemas.openxmlformats.org/officeDocument/2006/relationships/hyperlink" Target="mailto:ured@os-davorin-trstenjak-cadjavica.skole.hr" TargetMode="External"/><Relationship Id="rId237" Type="http://schemas.openxmlformats.org/officeDocument/2006/relationships/hyperlink" Target="mailto:ured@os-gradina.skole.hr" TargetMode="External"/><Relationship Id="rId238" Type="http://schemas.openxmlformats.org/officeDocument/2006/relationships/hyperlink" Target="mailto:ured@os-ibmazuranic-orahovica.skole.hr" TargetMode="External"/><Relationship Id="rId239" Type="http://schemas.openxmlformats.org/officeDocument/2006/relationships/hyperlink" Target="mailto:ured@ss-stjepana-sulimanca.skole.hr" TargetMode="External"/><Relationship Id="rId460" Type="http://schemas.openxmlformats.org/officeDocument/2006/relationships/hyperlink" Target="mailto:ured@os-drftudjmana-brela.skole.hr" TargetMode="External"/><Relationship Id="rId461" Type="http://schemas.openxmlformats.org/officeDocument/2006/relationships/hyperlink" Target="mailto:ured@os-jjovica.skole.hr" TargetMode="External"/><Relationship Id="rId462" Type="http://schemas.openxmlformats.org/officeDocument/2006/relationships/hyperlink" Target="mailto:os-s.ivicevica@st.t-com.hr" TargetMode="External"/><Relationship Id="rId463" Type="http://schemas.openxmlformats.org/officeDocument/2006/relationships/hyperlink" Target="mailto:skola@os-phektorovica-starigrad.skole.hr" TargetMode="External"/><Relationship Id="rId464" Type="http://schemas.openxmlformats.org/officeDocument/2006/relationships/hyperlink" Target="mailto:ured@os-kralja-zvonimira-st.skole.hr" TargetMode="External"/><Relationship Id="rId465" Type="http://schemas.openxmlformats.org/officeDocument/2006/relationships/hyperlink" Target="mailto:ured@os-primorski-dolac.skole.hr" TargetMode="External"/><Relationship Id="rId466" Type="http://schemas.openxmlformats.org/officeDocument/2006/relationships/hyperlink" Target="mailto:centar.juraj.bonaci@gmail.com" TargetMode="External"/><Relationship Id="rId467" Type="http://schemas.openxmlformats.org/officeDocument/2006/relationships/hyperlink" Target="mailto:studenci@os-studenci.skole.hr" TargetMode="External"/><Relationship Id="rId468" Type="http://schemas.openxmlformats.org/officeDocument/2006/relationships/hyperlink" Target="mailto:vlade.dragun@skole.hr" TargetMode="External"/><Relationship Id="rId469" Type="http://schemas.openxmlformats.org/officeDocument/2006/relationships/hyperlink" Target="mailto:ured@os-manus-st.skole.hr" TargetMode="External"/><Relationship Id="rId520" Type="http://schemas.openxmlformats.org/officeDocument/2006/relationships/hyperlink" Target="mailto:sopnica@os-sesvetska-sopnica.skole.hr" TargetMode="External"/><Relationship Id="rId521" Type="http://schemas.openxmlformats.org/officeDocument/2006/relationships/hyperlink" Target="mailto:os-nad-lipom@os-nad-lipom-zg.skole.hr" TargetMode="External"/><Relationship Id="rId522" Type="http://schemas.openxmlformats.org/officeDocument/2006/relationships/hyperlink" Target="mailto:ured@os-astepinca-zg.skole.hr" TargetMode="External"/><Relationship Id="rId30" Type="http://schemas.openxmlformats.org/officeDocument/2006/relationships/hyperlink" Target="mailto:ured@ss-dstrazimira-svetiivanzelina.skole.hr" TargetMode="External"/><Relationship Id="rId31" Type="http://schemas.openxmlformats.org/officeDocument/2006/relationships/hyperlink" Target="mailto:czoo.vg@gmail.com" TargetMode="External"/><Relationship Id="rId32" Type="http://schemas.openxmlformats.org/officeDocument/2006/relationships/hyperlink" Target="mailto:ured@os-jbadalica-graberjeivanicko.skole.hr" TargetMode="External"/><Relationship Id="rId33" Type="http://schemas.openxmlformats.org/officeDocument/2006/relationships/hyperlink" Target="mailto:ured@os-ekumicica-velikagorica.skole.hr" TargetMode="External"/><Relationship Id="rId34" Type="http://schemas.openxmlformats.org/officeDocument/2006/relationships/hyperlink" Target="mailto:ured@os-aaugustincica-zapresic.skole.hr" TargetMode="External"/><Relationship Id="rId35" Type="http://schemas.openxmlformats.org/officeDocument/2006/relationships/hyperlink" Target="mailto:osb-ravnatelj@kr.t-com.hr" TargetMode="External"/><Relationship Id="rId36" Type="http://schemas.openxmlformats.org/officeDocument/2006/relationships/hyperlink" Target="mailto:os_belec@hi.t-com.hr" TargetMode="External"/><Relationship Id="rId37" Type="http://schemas.openxmlformats.org/officeDocument/2006/relationships/hyperlink" Target="mailto:skola@os-stubicke-toplice.skole.hr" TargetMode="External"/><Relationship Id="rId38" Type="http://schemas.openxmlformats.org/officeDocument/2006/relationships/hyperlink" Target="mailto:ured@os-josipa-broza-kumrovec.skole.hr" TargetMode="External"/><Relationship Id="rId39" Type="http://schemas.openxmlformats.org/officeDocument/2006/relationships/hyperlink" Target="mailto:ured@centar-krapinske-toplice-kr.skole.hr" TargetMode="External"/><Relationship Id="rId523" Type="http://schemas.openxmlformats.org/officeDocument/2006/relationships/hyperlink" Target="mailto:info@katolickaskola.com" TargetMode="External"/><Relationship Id="rId524" Type="http://schemas.openxmlformats.org/officeDocument/2006/relationships/hyperlink" Target="mailto:mid@ss-moda-dizajn-zg.skole.hr" TargetMode="External"/><Relationship Id="rId525" Type="http://schemas.openxmlformats.org/officeDocument/2006/relationships/hyperlink" Target="mailto:ured@os-brestje-zg.skole.hr" TargetMode="External"/><Relationship Id="rId526" Type="http://schemas.openxmlformats.org/officeDocument/2006/relationships/hyperlink" Target="mailto:ured@os-oivekovica-zg.skole.hr" TargetMode="External"/><Relationship Id="rId527" Type="http://schemas.openxmlformats.org/officeDocument/2006/relationships/hyperlink" Target="mailto:tsrb@tsrb.hr" TargetMode="External"/><Relationship Id="rId528" Type="http://schemas.openxmlformats.org/officeDocument/2006/relationships/hyperlink" Target="mailto:os-zagreb-029@os-aharambasica-zg.skole.hr" TargetMode="External"/><Relationship Id="rId529" Type="http://schemas.openxmlformats.org/officeDocument/2006/relationships/hyperlink" Target="mailto:info@skola-gdmp.hr" TargetMode="External"/><Relationship Id="rId180" Type="http://schemas.openxmlformats.org/officeDocument/2006/relationships/hyperlink" Target="mailto:ured@os-vnazora-daruvar.skole.hr" TargetMode="External"/><Relationship Id="rId181" Type="http://schemas.openxmlformats.org/officeDocument/2006/relationships/hyperlink" Target="mailto:ured@os-skolara-hercegovac.skole.hr" TargetMode="External"/><Relationship Id="rId182" Type="http://schemas.openxmlformats.org/officeDocument/2006/relationships/hyperlink" Target="mailto:ured@ss-bkasica-grubisnopolje.skole.hr" TargetMode="External"/><Relationship Id="rId183" Type="http://schemas.openxmlformats.org/officeDocument/2006/relationships/hyperlink" Target="mailto:etsda@etsda.hr" TargetMode="External"/><Relationship Id="rId184" Type="http://schemas.openxmlformats.org/officeDocument/2006/relationships/hyperlink" Target="mailto:ravnatelj@1osb.ims.hr" TargetMode="External"/><Relationship Id="rId185" Type="http://schemas.openxmlformats.org/officeDocument/2006/relationships/hyperlink" Target="mailto:ured@os-injemersica-grubisnopolje.skole.hr" TargetMode="External"/><Relationship Id="rId186" Type="http://schemas.openxmlformats.org/officeDocument/2006/relationships/hyperlink" Target="mailto:ebb-tajnistvo@bj.t-com.hr" TargetMode="External"/><Relationship Id="rId187" Type="http://schemas.openxmlformats.org/officeDocument/2006/relationships/hyperlink" Target="mailto:os@ss-obrtnicka-bj.skole.hr" TargetMode="External"/><Relationship Id="rId188" Type="http://schemas.openxmlformats.org/officeDocument/2006/relationships/hyperlink" Target="mailto:ured@os-cetvrta-bj.skole.hr" TargetMode="External"/><Relationship Id="rId189" Type="http://schemas.openxmlformats.org/officeDocument/2006/relationships/hyperlink" Target="mailto:ured@os-druga-bj.skole.hr" TargetMode="External"/><Relationship Id="rId240" Type="http://schemas.openxmlformats.org/officeDocument/2006/relationships/hyperlink" Target="mailto:coor.virovitica@gmail.com" TargetMode="External"/><Relationship Id="rId241" Type="http://schemas.openxmlformats.org/officeDocument/2006/relationships/hyperlink" Target="mailto:ios.vtc@ss-industrijskoobrtnicka-vt.skole.hr" TargetMode="External"/><Relationship Id="rId242" Type="http://schemas.openxmlformats.org/officeDocument/2006/relationships/hyperlink" Target="mailto:ured@os-mikleus.skole.hr" TargetMode="External"/><Relationship Id="rId243" Type="http://schemas.openxmlformats.org/officeDocument/2006/relationships/hyperlink" Target="mailto:ured@os-katolicka-vt.skole.hr" TargetMode="External"/><Relationship Id="rId244" Type="http://schemas.openxmlformats.org/officeDocument/2006/relationships/hyperlink" Target="mailto:ured@os-vnazor-vt.skole.hr" TargetMode="External"/><Relationship Id="rId245" Type="http://schemas.openxmlformats.org/officeDocument/2006/relationships/hyperlink" Target="mailto:ios.ravnatelj@optinet.hr" TargetMode="External"/><Relationship Id="rId246" Type="http://schemas.openxmlformats.org/officeDocument/2006/relationships/hyperlink" Target="mailto:ravnatelj@os-vocin.skole.hr" TargetMode="External"/><Relationship Id="rId247" Type="http://schemas.openxmlformats.org/officeDocument/2006/relationships/hyperlink" Target="mailto:os-josipa-kozarca@vt.t-com.hr" TargetMode="External"/><Relationship Id="rId248" Type="http://schemas.openxmlformats.org/officeDocument/2006/relationships/hyperlink" Target="mailto:ured@ss-mmarulica-slatina.skole.hr" TargetMode="External"/><Relationship Id="rId249" Type="http://schemas.openxmlformats.org/officeDocument/2006/relationships/hyperlink" Target="mailto:ured@os-acesarec-spisicbukovica.skole.hr" TargetMode="External"/><Relationship Id="rId300" Type="http://schemas.openxmlformats.org/officeDocument/2006/relationships/hyperlink" Target="mailto:ured@os-pzoranic-stankovci.skole.hr" TargetMode="External"/><Relationship Id="rId301" Type="http://schemas.openxmlformats.org/officeDocument/2006/relationships/hyperlink" Target="mailto:ured@ospetarlorini.hr" TargetMode="External"/><Relationship Id="rId302" Type="http://schemas.openxmlformats.org/officeDocument/2006/relationships/hyperlink" Target="mailto:ured@os-jdalmatinca-pag.skole.hr" TargetMode="External"/><Relationship Id="rId303" Type="http://schemas.openxmlformats.org/officeDocument/2006/relationships/hyperlink" Target="mailto:ured@ss-bkasica-pag.skole.hr" TargetMode="External"/><Relationship Id="rId304" Type="http://schemas.openxmlformats.org/officeDocument/2006/relationships/hyperlink" Target="mailto:oszemunik@os-zemunik.skole.hr" TargetMode="External"/><Relationship Id="rId305" Type="http://schemas.openxmlformats.org/officeDocument/2006/relationships/hyperlink" Target="mailto:ospzoranicajasenice@os-pzoranic-jasenice.skole.hr" TargetMode="External"/><Relationship Id="rId306" Type="http://schemas.openxmlformats.org/officeDocument/2006/relationships/hyperlink" Target="mailto:skola@os-starigrad-paklenica.skole.hr" TargetMode="External"/><Relationship Id="rId307" Type="http://schemas.openxmlformats.org/officeDocument/2006/relationships/hyperlink" Target="mailto:ured@os-pzoranic-nin.skole.hr" TargetMode="External"/><Relationship Id="rId308" Type="http://schemas.openxmlformats.org/officeDocument/2006/relationships/hyperlink" Target="mailto:tajnistvo@ppvs-ozanic.hr" TargetMode="External"/><Relationship Id="rId309" Type="http://schemas.openxmlformats.org/officeDocument/2006/relationships/hyperlink" Target="mailto:ured@ss-poljoprivredna-veterinarska-os.skole.hr" TargetMode="External"/><Relationship Id="rId470" Type="http://schemas.openxmlformats.org/officeDocument/2006/relationships/hyperlink" Target="mailto:ravnatelj@os-sestanovac.hr" TargetMode="External"/><Relationship Id="rId471" Type="http://schemas.openxmlformats.org/officeDocument/2006/relationships/hyperlink" Target="mailto:ured@os-gradac.skole.hr" TargetMode="External"/><Relationship Id="rId472" Type="http://schemas.openxmlformats.org/officeDocument/2006/relationships/hyperlink" Target="mailto:os-tucepi@os-tucepi.skole.hr" TargetMode="External"/><Relationship Id="rId473" Type="http://schemas.openxmlformats.org/officeDocument/2006/relationships/hyperlink" Target="mailto:ured@os-marjan-st.skole.hr" TargetMode="External"/><Relationship Id="rId474" Type="http://schemas.openxmlformats.org/officeDocument/2006/relationships/hyperlink" Target="https://www.google.com/search?q=obrtni%C4%8Dko+industrijska+%C5%A1kola+imotski&amp;rlz=1C5CHFA_enHR890HR890&amp;oq=obrtni%C4%8Dko+indus&amp;aqs=chrome.0.69i59j69i57j46i175i199i512l2j0i512l2j0i22i30i625j0i22i30j0i22i30i625l2.8126j0j15&amp;sourceid=chrome&amp;ie=UTF-8" TargetMode="External"/><Relationship Id="rId475" Type="http://schemas.openxmlformats.org/officeDocument/2006/relationships/hyperlink" Target="mailto:ured@ss-obrtnicko-industrijska-imotski.skole.hr" TargetMode="External"/><Relationship Id="rId476" Type="http://schemas.openxmlformats.org/officeDocument/2006/relationships/hyperlink" Target="mailto:ured@ss-bracaradic-kastelstafilicnehaj.skole.hr" TargetMode="External"/><Relationship Id="rId477" Type="http://schemas.openxmlformats.org/officeDocument/2006/relationships/hyperlink" Target="mailto:skola@os-split-tri-st.skole.hr" TargetMode="External"/><Relationship Id="rId478" Type="http://schemas.openxmlformats.org/officeDocument/2006/relationships/hyperlink" Target="mailto:ucenickidomsplit@dom-ucenicki-st.skole.hr" TargetMode="External"/><Relationship Id="rId479" Type="http://schemas.openxmlformats.org/officeDocument/2006/relationships/hyperlink" Target="mailto:ured@os-sradic-im.skole.hr" TargetMode="External"/><Relationship Id="rId530" Type="http://schemas.openxmlformats.org/officeDocument/2006/relationships/hyperlink" Target="mailto:skola@os-dtadijanovica-zg.skole.hr" TargetMode="External"/><Relationship Id="rId531" Type="http://schemas.openxmlformats.org/officeDocument/2006/relationships/hyperlink" Target="https://admin.skole.hr/ca/show?type=ar_ps" TargetMode="External"/><Relationship Id="rId532" Type="http://schemas.openxmlformats.org/officeDocument/2006/relationships/hyperlink" Target="mailto:ured@os-tujevica-zg.skole.hr" TargetMode="External"/><Relationship Id="rId40" Type="http://schemas.openxmlformats.org/officeDocument/2006/relationships/hyperlink" Target="mailto:ured@os-djurmanec.skole.hr" TargetMode="External"/><Relationship Id="rId41" Type="http://schemas.openxmlformats.org/officeDocument/2006/relationships/hyperlink" Target="mailto:os-oroslavje@kr.t-com.hr" TargetMode="External"/><Relationship Id="rId42" Type="http://schemas.openxmlformats.org/officeDocument/2006/relationships/hyperlink" Target="mailto:ured@os-vkovacica-humnasutli.skole.hr" TargetMode="External"/><Relationship Id="rId43" Type="http://schemas.openxmlformats.org/officeDocument/2006/relationships/hyperlink" Target="mailto:ured@os-mace.skole.hr" TargetMode="External"/><Relationship Id="rId44" Type="http://schemas.openxmlformats.org/officeDocument/2006/relationships/hyperlink" Target="mailto:ss-konjscina@kr.htnet.hr" TargetMode="External"/><Relationship Id="rId45" Type="http://schemas.openxmlformats.org/officeDocument/2006/relationships/hyperlink" Target="mailto:ured@os-veliko-trgovisce.skole.hr" TargetMode="External"/><Relationship Id="rId46" Type="http://schemas.openxmlformats.org/officeDocument/2006/relationships/hyperlink" Target="mailto:ured@os-lijepa-nasa-tuhelj.skole.hr" TargetMode="External"/><Relationship Id="rId47" Type="http://schemas.openxmlformats.org/officeDocument/2006/relationships/hyperlink" Target="http://ured@os-vnazor-budinscina.skole.hr/" TargetMode="External"/><Relationship Id="rId48" Type="http://schemas.openxmlformats.org/officeDocument/2006/relationships/hyperlink" Target="mailto:osmggs@os-mgupca-gornjastubica.skole.hr" TargetMode="External"/><Relationship Id="rId49" Type="http://schemas.openxmlformats.org/officeDocument/2006/relationships/hyperlink" Target="mailto:ured@os-zlatar-bistrica.skole.hr" TargetMode="External"/><Relationship Id="rId533" Type="http://schemas.openxmlformats.org/officeDocument/2006/relationships/hyperlink" Target="mailto:korisnik319@MSPM.HR" TargetMode="External"/><Relationship Id="rId534" Type="http://schemas.openxmlformats.org/officeDocument/2006/relationships/hyperlink" Target="mailto:tajnistvo@os-gviteza-zg.skole.hr" TargetMode="External"/><Relationship Id="rId1" Type="http://schemas.openxmlformats.org/officeDocument/2006/relationships/hyperlink" Target="mailto:os-ivana-perkovca@zg.t-com.hr" TargetMode="External"/><Relationship Id="rId2" Type="http://schemas.openxmlformats.org/officeDocument/2006/relationships/hyperlink" Target="mailto:ured@ss-ban-jjelacic-zapresic.skole.hr" TargetMode="External"/><Relationship Id="rId3" Type="http://schemas.openxmlformats.org/officeDocument/2006/relationships/hyperlink" Target="mailto:velikagorica@osnikolehribara.hr" TargetMode="External"/><Relationship Id="rId4" Type="http://schemas.openxmlformats.org/officeDocument/2006/relationships/hyperlink" Target="mailto:ured@os-skolara-kravarsko.skole.hr" TargetMode="External"/><Relationship Id="rId5" Type="http://schemas.openxmlformats.org/officeDocument/2006/relationships/hyperlink" Target="mailto:ured@os-novo-cice.skole.hr" TargetMode="External"/><Relationship Id="rId6" Type="http://schemas.openxmlformats.org/officeDocument/2006/relationships/hyperlink" Target="mailto:os-pusca@zg.t-com.hr" TargetMode="External"/><Relationship Id="rId7" Type="http://schemas.openxmlformats.org/officeDocument/2006/relationships/hyperlink" Target="mailto:ured@os-ekvaternika-velikagorica.skole.hr?subject=ured%40os-ekvaternika-velikagorica.skole.hr" TargetMode="External"/><Relationship Id="rId8" Type="http://schemas.openxmlformats.org/officeDocument/2006/relationships/hyperlink" Target="mailto:skola@os-stjepan-radic-bozjakovina.skole.hr" TargetMode="External"/><Relationship Id="rId9" Type="http://schemas.openxmlformats.org/officeDocument/2006/relationships/hyperlink" Target="mailto:tajnistvo@os-ljudevita-gaja-zapresic.skole.hr" TargetMode="External"/><Relationship Id="rId190" Type="http://schemas.openxmlformats.org/officeDocument/2006/relationships/hyperlink" Target="mailto:os-djulovac@os-djulovac.skole.hr" TargetMode="External"/><Relationship Id="rId191" Type="http://schemas.openxmlformats.org/officeDocument/2006/relationships/hyperlink" Target="mailto:skola@os-peta-bj.skole.hr" TargetMode="External"/><Relationship Id="rId192" Type="http://schemas.openxmlformats.org/officeDocument/2006/relationships/hyperlink" Target="mailto:os.dezanovac@gmail.com" TargetMode="External"/><Relationship Id="rId193" Type="http://schemas.openxmlformats.org/officeDocument/2006/relationships/hyperlink" Target="mailto:skola@os-rovisce.skole.hr" TargetMode="External"/><Relationship Id="rId194" Type="http://schemas.openxmlformats.org/officeDocument/2006/relationships/hyperlink" Target="mailto:ured@os-ceska-jakomenskog-daruvar.skole.hr" TargetMode="External"/><Relationship Id="rId195" Type="http://schemas.openxmlformats.org/officeDocument/2006/relationships/hyperlink" Target="mailto:ured@os-berek.skole.hr" TargetMode="External"/><Relationship Id="rId196" Type="http://schemas.openxmlformats.org/officeDocument/2006/relationships/hyperlink" Target="mailto:ravnatelj@tsd.hr" TargetMode="External"/><Relationship Id="rId197" Type="http://schemas.openxmlformats.org/officeDocument/2006/relationships/hyperlink" Target="mailto:info@crsd.hr" TargetMode="External"/><Relationship Id="rId198" Type="http://schemas.openxmlformats.org/officeDocument/2006/relationships/hyperlink" Target="mailto:tajnistvo@ss-drvodjeljskaistrojarska-ri.skole.hr" TargetMode="External"/><Relationship Id="rId199" Type="http://schemas.openxmlformats.org/officeDocument/2006/relationships/hyperlink" Target="mailto:ured@os-bmarkovica-ravna-gora.skole.hr" TargetMode="External"/><Relationship Id="rId535" Type="http://schemas.openxmlformats.org/officeDocument/2006/relationships/hyperlink" Target="mailto:ured@os-zaprudje-zg.skole.hr" TargetMode="External"/><Relationship Id="rId250" Type="http://schemas.openxmlformats.org/officeDocument/2006/relationships/hyperlink" Target="mailto:ravnatelj@ss-sivsic-orahovica.skole.hr" TargetMode="External"/><Relationship Id="rId251" Type="http://schemas.openxmlformats.org/officeDocument/2006/relationships/hyperlink" Target="mailto:os-eugena.kumicica@vt.t-com.hr" TargetMode="External"/><Relationship Id="rId252" Type="http://schemas.openxmlformats.org/officeDocument/2006/relationships/hyperlink" Target="mailto:ured@os-brace-radica-pakrac.skole.hr" TargetMode="External"/><Relationship Id="rId253" Type="http://schemas.openxmlformats.org/officeDocument/2006/relationships/hyperlink" Target="mailto:ured@os-dlermana-brestovac.skole.hr" TargetMode="External"/><Relationship Id="rId254" Type="http://schemas.openxmlformats.org/officeDocument/2006/relationships/hyperlink" Target="mailto:osnovna.skola.lipik@oslipik.tcloud.hr" TargetMode="External"/><Relationship Id="rId255" Type="http://schemas.openxmlformats.org/officeDocument/2006/relationships/hyperlink" Target="mailto:mladost-jaksic@os-mladost-jaksic.skole.hr" TargetMode="External"/><Relationship Id="rId256" Type="http://schemas.openxmlformats.org/officeDocument/2006/relationships/hyperlink" Target="mailto:skola@os-frakajeadzica-pleternica.skole.hr" TargetMode="External"/><Relationship Id="rId257" Type="http://schemas.openxmlformats.org/officeDocument/2006/relationships/hyperlink" Target="mailto:akanizlica@os-akanizlica-pozega.skole.hr" TargetMode="External"/><Relationship Id="rId258" Type="http://schemas.openxmlformats.org/officeDocument/2006/relationships/hyperlink" Target="mailto:os-caglin@os-sradica-caglin.skole.hr" TargetMode="External"/><Relationship Id="rId259" Type="http://schemas.openxmlformats.org/officeDocument/2006/relationships/hyperlink" Target="mailto:skola@os-jkempfa-pozega.skole.hr" TargetMode="External"/><Relationship Id="rId536" Type="http://schemas.openxmlformats.org/officeDocument/2006/relationships/hyperlink" Target="mailto:omontess@gmail.com" TargetMode="External"/><Relationship Id="rId310" Type="http://schemas.openxmlformats.org/officeDocument/2006/relationships/hyperlink" Target="mailto:tajnistvo@ss-druga-bm.skole.hr" TargetMode="External"/><Relationship Id="rId311" Type="http://schemas.openxmlformats.org/officeDocument/2006/relationships/hyperlink" Target="mailto:os-bilje@os-bilje.skole.hr" TargetMode="External"/><Relationship Id="rId312" Type="http://schemas.openxmlformats.org/officeDocument/2006/relationships/hyperlink" Target="mailto:ured@ss-donji-miholjac.skole.hr" TargetMode="External"/><Relationship Id="rId313" Type="http://schemas.openxmlformats.org/officeDocument/2006/relationships/hyperlink" Target="mailto:ured@os-dcesaric-os.skole.hr" TargetMode="External"/><Relationship Id="rId314" Type="http://schemas.openxmlformats.org/officeDocument/2006/relationships/hyperlink" Target="mailto:ured@os-astarcevica-viljevo.skole.hr" TargetMode="External"/><Relationship Id="rId315" Type="http://schemas.openxmlformats.org/officeDocument/2006/relationships/hyperlink" Target="mailto:ured@ss-dalj.skole.hr" TargetMode="External"/><Relationship Id="rId316" Type="http://schemas.openxmlformats.org/officeDocument/2006/relationships/hyperlink" Target="mailto:os-gorjani-001@skole.htnet.hr" TargetMode="External"/><Relationship Id="rId317" Type="http://schemas.openxmlformats.org/officeDocument/2006/relationships/hyperlink" Target="mailto:ured@os-mgubec-piskorevci.skole.hr" TargetMode="External"/><Relationship Id="rId318" Type="http://schemas.openxmlformats.org/officeDocument/2006/relationships/hyperlink" Target="mailto:ured@ss-ekonomska-bracaradic-dj.skole.hr" TargetMode="External"/><Relationship Id="rId319" Type="http://schemas.openxmlformats.org/officeDocument/2006/relationships/hyperlink" Target="mailto:ured@os-ernestinovo.skole.hr" TargetMode="External"/><Relationship Id="rId480" Type="http://schemas.openxmlformats.org/officeDocument/2006/relationships/hyperlink" Target="mailto:ured@os-igkovacica-cistavelika.skole.hr" TargetMode="External"/><Relationship Id="rId481" Type="http://schemas.openxmlformats.org/officeDocument/2006/relationships/hyperlink" Target="mailto:visoka@os-visoka-st.skole.hr" TargetMode="External"/><Relationship Id="rId482" Type="http://schemas.openxmlformats.org/officeDocument/2006/relationships/hyperlink" Target="mailto:ured@os-mbegovica-vrlika.skole.hr" TargetMode="External"/><Relationship Id="rId483" Type="http://schemas.openxmlformats.org/officeDocument/2006/relationships/hyperlink" Target="mailto:ured@os-rivarela-novigrad.skole.hr" TargetMode="External"/><Relationship Id="rId484" Type="http://schemas.openxmlformats.org/officeDocument/2006/relationships/hyperlink" Target="mailto:ured@os-ibatelica-rasa.skole.hr" TargetMode="External"/><Relationship Id="rId485" Type="http://schemas.openxmlformats.org/officeDocument/2006/relationships/hyperlink" Target="mailto:skola@ss-gospodarska-buje.skole.hr" TargetMode="External"/><Relationship Id="rId486" Type="http://schemas.openxmlformats.org/officeDocument/2006/relationships/hyperlink" Target="mailto:tus-porec@email.ht.hr" TargetMode="External"/><Relationship Id="rId487" Type="http://schemas.openxmlformats.org/officeDocument/2006/relationships/hyperlink" Target="mailto:ured@os-mzaro-pu.skole.hr" TargetMode="External"/><Relationship Id="rId488" Type="http://schemas.openxmlformats.org/officeDocument/2006/relationships/hyperlink" Target="mailto:ured@os-msorga-oprtalj.skole.hr" TargetMode="External"/><Relationship Id="rId489" Type="http://schemas.openxmlformats.org/officeDocument/2006/relationships/hyperlink" Target="mailto:mladen.novakovic@skole.hr" TargetMode="External"/><Relationship Id="rId50" Type="http://schemas.openxmlformats.org/officeDocument/2006/relationships/hyperlink" Target="mailto:sudigo.zabok@skole.hr" TargetMode="External"/><Relationship Id="rId51" Type="http://schemas.openxmlformats.org/officeDocument/2006/relationships/hyperlink" Target="mailto:radoboj@os-skosutic-radoboj.skole.hr" TargetMode="External"/><Relationship Id="rId52" Type="http://schemas.openxmlformats.org/officeDocument/2006/relationships/hyperlink" Target="mailto:odbravnatelj@gmail.com" TargetMode="External"/><Relationship Id="rId53" Type="http://schemas.openxmlformats.org/officeDocument/2006/relationships/hyperlink" Target="mailto:ured@os-marija-bistrica.skole.hr" TargetMode="External"/><Relationship Id="rId54" Type="http://schemas.openxmlformats.org/officeDocument/2006/relationships/hyperlink" Target="mailto:skola@os-amihanovica-klanjec.skole.hr" TargetMode="External"/><Relationship Id="rId55" Type="http://schemas.openxmlformats.org/officeDocument/2006/relationships/hyperlink" Target="mailto:ured@os-djure-prejca-desinic.skole.hr" TargetMode="External"/><Relationship Id="rId56" Type="http://schemas.openxmlformats.org/officeDocument/2006/relationships/hyperlink" Target="mailto:zajezda@kr.t-com.hr" TargetMode="External"/><Relationship Id="rId57" Type="http://schemas.openxmlformats.org/officeDocument/2006/relationships/hyperlink" Target="mailto:ss-zlatar@kr.htnet.hr" TargetMode="External"/><Relationship Id="rId58" Type="http://schemas.openxmlformats.org/officeDocument/2006/relationships/hyperlink" Target="mailto:admin@ss-oroslavje.skole.hr" TargetMode="External"/><Relationship Id="rId59" Type="http://schemas.openxmlformats.org/officeDocument/2006/relationships/hyperlink" Target="mailto:os-s.radica@kr.t-com.hr" TargetMode="External"/><Relationship Id="rId260" Type="http://schemas.openxmlformats.org/officeDocument/2006/relationships/hyperlink" Target="mailto:ured@ss-poljoprivrednoprehrambena-pzega.skole.hr" TargetMode="External"/><Relationship Id="rId261" Type="http://schemas.openxmlformats.org/officeDocument/2006/relationships/hyperlink" Target="mailto:ravnatelj@ss-pakrac.skole.hr" TargetMode="External"/><Relationship Id="rId262" Type="http://schemas.openxmlformats.org/officeDocument/2006/relationships/hyperlink" Target="mailto:kos@kospz.hr" TargetMode="External"/><Relationship Id="rId263" Type="http://schemas.openxmlformats.org/officeDocument/2006/relationships/hyperlink" Target="mailto:skola@os-vnazor-trenkovo.skole.hr" TargetMode="External"/><Relationship Id="rId264" Type="http://schemas.openxmlformats.org/officeDocument/2006/relationships/hyperlink" Target="mailto:ured@os-gviteza-poljana.skole.hr" TargetMode="External"/><Relationship Id="rId265" Type="http://schemas.openxmlformats.org/officeDocument/2006/relationships/hyperlink" Target="mailto:os-bebrina@os-amreljkovic-bebrina.skole.hr" TargetMode="External"/><Relationship Id="rId266" Type="http://schemas.openxmlformats.org/officeDocument/2006/relationships/hyperlink" Target="mailto:ured@os-vnazor-adzamovci.skole.hr" TargetMode="External"/><Relationship Id="rId267" Type="http://schemas.openxmlformats.org/officeDocument/2006/relationships/hyperlink" Target="mailto:skola@os-ibmazuranic-sb.skole.hr" TargetMode="External"/><Relationship Id="rId268" Type="http://schemas.openxmlformats.org/officeDocument/2006/relationships/hyperlink" Target="mailto:ured@os-ljgaja-ng.skole.hr" TargetMode="External"/><Relationship Id="rId269" Type="http://schemas.openxmlformats.org/officeDocument/2006/relationships/hyperlink" Target="mailto:tssb@tssb.hr" TargetMode="External"/><Relationship Id="rId320" Type="http://schemas.openxmlformats.org/officeDocument/2006/relationships/hyperlink" Target="mailto:ured@os-dalj.skole.hr" TargetMode="External"/><Relationship Id="rId321" Type="http://schemas.openxmlformats.org/officeDocument/2006/relationships/hyperlink" Target="mailto:ured@os-tenja.skole.hr" TargetMode="External"/><Relationship Id="rId322" Type="http://schemas.openxmlformats.org/officeDocument/2006/relationships/hyperlink" Target="mailto:igk@os-igkovacic-dj.skole.hr" TargetMode="External"/><Relationship Id="rId323" Type="http://schemas.openxmlformats.org/officeDocument/2006/relationships/hyperlink" Target="mailto:ured@ss-ikrsnjavoga-nasice.skole.hr" TargetMode="External"/><Relationship Id="rId324" Type="http://schemas.openxmlformats.org/officeDocument/2006/relationships/hyperlink" Target="mailto:centar@centar-istark-os.skole.hr" TargetMode="External"/><Relationship Id="rId325" Type="http://schemas.openxmlformats.org/officeDocument/2006/relationships/hyperlink" Target="mailto:ured@os-ifilipovica-os.skole.hr" TargetMode="External"/><Relationship Id="rId326" Type="http://schemas.openxmlformats.org/officeDocument/2006/relationships/hyperlink" Target="mailto:ured@os-ibslovak-jelisavac.skole.hr" TargetMode="External"/><Relationship Id="rId327" Type="http://schemas.openxmlformats.org/officeDocument/2006/relationships/hyperlink" Target="mailto:ured@oskatancic.hr" TargetMode="External"/><Relationship Id="rId328" Type="http://schemas.openxmlformats.org/officeDocument/2006/relationships/hyperlink" Target="mailto:ured@ss-strojarska-tehnicka-os.skole.hr" TargetMode="External"/><Relationship Id="rId329" Type="http://schemas.openxmlformats.org/officeDocument/2006/relationships/hyperlink" Target="mailto:ured@ss-obrtnicka-os.skole.hr" TargetMode="External"/><Relationship Id="rId490" Type="http://schemas.openxmlformats.org/officeDocument/2006/relationships/hyperlink" Target="mailto:ekonomska-skola-pula@pu.t-com.hr" TargetMode="External"/><Relationship Id="rId491" Type="http://schemas.openxmlformats.org/officeDocument/2006/relationships/hyperlink" Target="mailto:os-pula-006@pu.htnet.hr" TargetMode="External"/><Relationship Id="rId492" Type="http://schemas.openxmlformats.org/officeDocument/2006/relationships/hyperlink" Target="mailto:visnjan@os-jsurana-visnjan.skole.hr" TargetMode="External"/><Relationship Id="rId493" Type="http://schemas.openxmlformats.org/officeDocument/2006/relationships/hyperlink" Target="mailto:ssmb@ss-mblazine-labin.skole.hr" TargetMode="External"/><Relationship Id="rId494" Type="http://schemas.openxmlformats.org/officeDocument/2006/relationships/hyperlink" Target="mailto:ured@os-barban.skole.hr" TargetMode="External"/><Relationship Id="rId495" Type="http://schemas.openxmlformats.org/officeDocument/2006/relationships/hyperlink" Target="mailto:ured@os-vodnjan.skole.hr" TargetMode="External"/><Relationship Id="rId496" Type="http://schemas.openxmlformats.org/officeDocument/2006/relationships/hyperlink" Target="mailto:obrtnicka-skola-dubrovnik@du.t-com.hr" TargetMode="External"/><Relationship Id="rId497" Type="http://schemas.openxmlformats.org/officeDocument/2006/relationships/hyperlink" Target="mailto:ossradica@os-sradica-metkovic.skole.hr" TargetMode="External"/><Relationship Id="rId498" Type="http://schemas.openxmlformats.org/officeDocument/2006/relationships/hyperlink" Target="mailto:ravnatelj@os-montovjerna-du.skole.hr" TargetMode="External"/><Relationship Id="rId499" Type="http://schemas.openxmlformats.org/officeDocument/2006/relationships/hyperlink" Target="mailto:ured@os-mljet-babinopolje.skole.hr" TargetMode="External"/><Relationship Id="rId100" Type="http://schemas.openxmlformats.org/officeDocument/2006/relationships/hyperlink" Target="mailto:ured@ss-ekonomsko-turisticka-ka.skole.hr" TargetMode="External"/><Relationship Id="rId101" Type="http://schemas.openxmlformats.org/officeDocument/2006/relationships/hyperlink" Target="mailto:ravnatelj@gimnazija-strukovnabfrankopana-ogulin.skole.hr" TargetMode="External"/><Relationship Id="rId102" Type="http://schemas.openxmlformats.org/officeDocument/2006/relationships/hyperlink" Target="mailto:otsog@otsog.hr" TargetMode="External"/><Relationship Id="rId103" Type="http://schemas.openxmlformats.org/officeDocument/2006/relationships/hyperlink" Target="mailto:ured@os-slava-raskaj-ozalj.skole.hr" TargetMode="External"/><Relationship Id="rId104" Type="http://schemas.openxmlformats.org/officeDocument/2006/relationships/hyperlink" Target="mailto:os-banija@os-banija-ka.skole.hr" TargetMode="External"/><Relationship Id="rId105" Type="http://schemas.openxmlformats.org/officeDocument/2006/relationships/hyperlink" Target="mailto:ured@osakl.hr" TargetMode="External"/><Relationship Id="rId106" Type="http://schemas.openxmlformats.org/officeDocument/2006/relationships/hyperlink" Target="mailto:coodm@centar-odgojiobrazovanje-djeceimladezi-ka.skole.hr" TargetMode="External"/><Relationship Id="rId107" Type="http://schemas.openxmlformats.org/officeDocument/2006/relationships/hyperlink" Target="mailto:skola@os-generalski-stol.skole.hr" TargetMode="External"/><Relationship Id="rId108" Type="http://schemas.openxmlformats.org/officeDocument/2006/relationships/hyperlink" Target="mailto:ured@ss-mios-ka.skole.hr" TargetMode="External"/><Relationship Id="rId109" Type="http://schemas.openxmlformats.org/officeDocument/2006/relationships/hyperlink" Target="mailto:tehnicka-skola-ka@ka.t-com.hr" TargetMode="External"/><Relationship Id="rId60" Type="http://schemas.openxmlformats.org/officeDocument/2006/relationships/hyperlink" Target="mailto:ured@ss-bedekovcina.skole.hr" TargetMode="External"/><Relationship Id="rId61" Type="http://schemas.openxmlformats.org/officeDocument/2006/relationships/hyperlink" Target="mailto:os-krapinske-toplice@kr.t-com.hr" TargetMode="External"/><Relationship Id="rId62" Type="http://schemas.openxmlformats.org/officeDocument/2006/relationships/hyperlink" Target="mailto:skola@os-dtrstenjaka-hrkostajnica.skole.hr" TargetMode="External"/><Relationship Id="rId63" Type="http://schemas.openxmlformats.org/officeDocument/2006/relationships/hyperlink" Target="mailto:ured@os-banova-jaruga.skole.hr" TargetMode="External"/><Relationship Id="rId64" Type="http://schemas.openxmlformats.org/officeDocument/2006/relationships/hyperlink" Target="mailto:ravnatelj@ss-petrinja.skole.hr" TargetMode="External"/><Relationship Id="rId65" Type="http://schemas.openxmlformats.org/officeDocument/2006/relationships/hyperlink" Target="mailto:gimnazija.sisak@gmail.com" TargetMode="External"/><Relationship Id="rId66" Type="http://schemas.openxmlformats.org/officeDocument/2006/relationships/hyperlink" Target="mailto:igk@os-igkovacic-petrinjagora.skole.hr" TargetMode="External"/><Relationship Id="rId67" Type="http://schemas.openxmlformats.org/officeDocument/2006/relationships/hyperlink" Target="mailto:os-budasevo@os-budasevo.skole.hr" TargetMode="External"/><Relationship Id="rId68" Type="http://schemas.openxmlformats.org/officeDocument/2006/relationships/hyperlink" Target="mailto:ured@os-ludina.skole.hr" TargetMode="External"/><Relationship Id="rId69" Type="http://schemas.openxmlformats.org/officeDocument/2006/relationships/hyperlink" Target="mailto:ured@os-jabukovac.skole.hr" TargetMode="External"/><Relationship Id="rId270" Type="http://schemas.openxmlformats.org/officeDocument/2006/relationships/hyperlink" Target="mailto:ured@os-mlovrak-ng.skole.hr" TargetMode="External"/><Relationship Id="rId271" Type="http://schemas.openxmlformats.org/officeDocument/2006/relationships/hyperlink" Target="mailto:ured@os-mgubec-cernik.skole.hr" TargetMode="External"/><Relationship Id="rId272" Type="http://schemas.openxmlformats.org/officeDocument/2006/relationships/hyperlink" Target="mailto:os-okucani@sb.t-com.hr" TargetMode="External"/><Relationship Id="rId273" Type="http://schemas.openxmlformats.org/officeDocument/2006/relationships/hyperlink" Target="mailto:ured@os-amihanovic-batrina.skole.hr" TargetMode="External"/><Relationship Id="rId274" Type="http://schemas.openxmlformats.org/officeDocument/2006/relationships/hyperlink" Target="mailto:ured@os-ljgaj-luzani.skole.hr" TargetMode="External"/><Relationship Id="rId275" Type="http://schemas.openxmlformats.org/officeDocument/2006/relationships/hyperlink" Target="mailto:skola@iosng.hr" TargetMode="External"/><Relationship Id="rId276" Type="http://schemas.openxmlformats.org/officeDocument/2006/relationships/hyperlink" Target="mailto:ured@os-mamrus-sb.skole.hr" TargetMode="External"/><Relationship Id="rId277" Type="http://schemas.openxmlformats.org/officeDocument/2006/relationships/hyperlink" Target="https://admin.skole.hr/ca/show?type=ar_ps" TargetMode="External"/><Relationship Id="rId278" Type="http://schemas.openxmlformats.org/officeDocument/2006/relationships/hyperlink" Target="mailto:srednja-skola-mar@sb.t-com.hr" TargetMode="External"/><Relationship Id="rId279" Type="http://schemas.openxmlformats.org/officeDocument/2006/relationships/hyperlink" Target="mailto:skola_sibinj@os-sibinjskihzrtava-sibinj.skole.hr" TargetMode="External"/><Relationship Id="rId330" Type="http://schemas.openxmlformats.org/officeDocument/2006/relationships/hyperlink" Target="mailto:ured@os-fkrezme-os.skole.hr" TargetMode="External"/><Relationship Id="rId331" Type="http://schemas.openxmlformats.org/officeDocument/2006/relationships/hyperlink" Target="mailto:skola@os-vnazor-cepin.skole.hr" TargetMode="External"/><Relationship Id="rId332" Type="http://schemas.openxmlformats.org/officeDocument/2006/relationships/hyperlink" Target="mailto:ured@os-laslovo-korog.skole.hr" TargetMode="External"/><Relationship Id="rId333" Type="http://schemas.openxmlformats.org/officeDocument/2006/relationships/hyperlink" Target="mailto:os-vb@os-vbecica-os.skole.hr" TargetMode="External"/><Relationship Id="rId334" Type="http://schemas.openxmlformats.org/officeDocument/2006/relationships/hyperlink" Target="mailto:ured@os-amihanovica-os.skole.hr" TargetMode="External"/><Relationship Id="rId335" Type="http://schemas.openxmlformats.org/officeDocument/2006/relationships/hyperlink" Target="mailto:ured@ss-primijenjenaumjetnostidizajn-os.skole.hr" TargetMode="External"/><Relationship Id="rId336" Type="http://schemas.openxmlformats.org/officeDocument/2006/relationships/hyperlink" Target="mailto:ured@os-mlovraka-vladislavci.skole.hr" TargetMode="External"/><Relationship Id="rId337" Type="http://schemas.openxmlformats.org/officeDocument/2006/relationships/hyperlink" Target="mailto:osdore@os-dpejacevic-na.skole.hr" TargetMode="External"/><Relationship Id="rId338" Type="http://schemas.openxmlformats.org/officeDocument/2006/relationships/hyperlink" Target="mailto:ured@os-drftudjman-beli-manastir.skole.hr" TargetMode="External"/><Relationship Id="rId339" Type="http://schemas.openxmlformats.org/officeDocument/2006/relationships/hyperlink" Target="mailto:hmomk@pkcm.hr" TargetMode="External"/><Relationship Id="rId110" Type="http://schemas.openxmlformats.org/officeDocument/2006/relationships/hyperlink" Target="mailto:kontakt@gimnazija-karlovac.hr" TargetMode="External"/><Relationship Id="rId111" Type="http://schemas.openxmlformats.org/officeDocument/2006/relationships/hyperlink" Target="mailto:svarca@os-svarca-ka.skole.hr" TargetMode="External"/><Relationship Id="rId112" Type="http://schemas.openxmlformats.org/officeDocument/2006/relationships/hyperlink" Target="mailto:tajnistvo@os-prva-ogulin.skole.hr" TargetMode="External"/><Relationship Id="rId113" Type="http://schemas.openxmlformats.org/officeDocument/2006/relationships/hyperlink" Target="mailto:ibm.og@skole.hr" TargetMode="External"/><Relationship Id="rId114" Type="http://schemas.openxmlformats.org/officeDocument/2006/relationships/hyperlink" Target="mailto:ured@ss-prirodoslovna-ka.skole.hr" TargetMode="External"/><Relationship Id="rId115" Type="http://schemas.openxmlformats.org/officeDocument/2006/relationships/hyperlink" Target="mailto:ured@os-skakavac.skole.hr" TargetMode="External"/><Relationship Id="rId70" Type="http://schemas.openxmlformats.org/officeDocument/2006/relationships/hyperlink" Target="mailto:os-jasenovac@os-jasenovac.skole.hr" TargetMode="External"/><Relationship Id="rId71" Type="http://schemas.openxmlformats.org/officeDocument/2006/relationships/hyperlink" Target="mailto:ured@os-popovaca.skole.hr" TargetMode="External"/><Relationship Id="rId72" Type="http://schemas.openxmlformats.org/officeDocument/2006/relationships/hyperlink" Target="mailto:tajnistvo@os-iantolcica-komarevo.skole.hr" TargetMode="External"/><Relationship Id="rId73" Type="http://schemas.openxmlformats.org/officeDocument/2006/relationships/hyperlink" Target="mailto:ured@os-mladost-lekenik.skole.hr" TargetMode="External"/><Relationship Id="rId74" Type="http://schemas.openxmlformats.org/officeDocument/2006/relationships/hyperlink" Target="mailto:ured@os-braca-bobetko-sk.skole.hr" TargetMode="External"/><Relationship Id="rId75" Type="http://schemas.openxmlformats.org/officeDocument/2006/relationships/hyperlink" Target="mailto:ured@os-22lipnja-sk.skole.hr" TargetMode="External"/><Relationship Id="rId76" Type="http://schemas.openxmlformats.org/officeDocument/2006/relationships/hyperlink" Target="mailto:ured@os-22lipnja-sk.skole.hr" TargetMode="External"/><Relationship Id="rId77" Type="http://schemas.openxmlformats.org/officeDocument/2006/relationships/hyperlink" Target="mailto:skola@os-mate-lovraka-kt.skole.hr" TargetMode="External"/><Relationship Id="rId78" Type="http://schemas.openxmlformats.org/officeDocument/2006/relationships/hyperlink" Target="mailto:ured@os-mlovraka-petrinja.skole.hr" TargetMode="External"/><Relationship Id="rId79" Type="http://schemas.openxmlformats.org/officeDocument/2006/relationships/hyperlink" Target="mailto:os-novska@os-novska.skole.hr" TargetMode="External"/><Relationship Id="rId116" Type="http://schemas.openxmlformats.org/officeDocument/2006/relationships/hyperlink" Target="mailto:udk@ucenickidom-karlovac.hr" TargetMode="External"/><Relationship Id="rId117" Type="http://schemas.openxmlformats.org/officeDocument/2006/relationships/hyperlink" Target="mailto:ured@os-slunj.skole.hr" TargetMode="External"/><Relationship Id="rId118" Type="http://schemas.openxmlformats.org/officeDocument/2006/relationships/hyperlink" Target="mailto:ured@os-draganici.skole.hr" TargetMode="External"/><Relationship Id="rId119" Type="http://schemas.openxmlformats.org/officeDocument/2006/relationships/hyperlink" Target="mailto:ured@os-turanj-ka.skole.hr" TargetMode="External"/><Relationship Id="rId280" Type="http://schemas.openxmlformats.org/officeDocument/2006/relationships/hyperlink" Target="mailto:industrijskoobrtnickaskola@optinet.hr" TargetMode="External"/><Relationship Id="rId281" Type="http://schemas.openxmlformats.org/officeDocument/2006/relationships/hyperlink" Target="mailto:ured@os-vklaic-garcin.skole.hr" TargetMode="External"/><Relationship Id="rId282" Type="http://schemas.openxmlformats.org/officeDocument/2006/relationships/hyperlink" Target="mailto:ured@os-kkrstica-zd.skole.hr" TargetMode="External"/><Relationship Id="rId283" Type="http://schemas.openxmlformats.org/officeDocument/2006/relationships/hyperlink" Target="mailto:ured@os-vnazor-nevidjane.skole.hr" TargetMode="External"/><Relationship Id="rId284" Type="http://schemas.openxmlformats.org/officeDocument/2006/relationships/hyperlink" Target="mailto:obrovac@os-obrovac.skole.hr" TargetMode="External"/><Relationship Id="rId285" Type="http://schemas.openxmlformats.org/officeDocument/2006/relationships/hyperlink" Target="mailto:ured@os-ntesle-gracac.skole.hr" TargetMode="External"/><Relationship Id="rId286" Type="http://schemas.openxmlformats.org/officeDocument/2006/relationships/hyperlink" Target="http://ured@os-igkovacic-lisaneostrovicke.skole.hr/" TargetMode="External"/><Relationship Id="rId287" Type="http://schemas.openxmlformats.org/officeDocument/2006/relationships/hyperlink" Target="mailto:ured@os-jbarakovica-razanac.skole.hr" TargetMode="External"/><Relationship Id="rId288" Type="http://schemas.openxmlformats.org/officeDocument/2006/relationships/hyperlink" Target="mailto:svetifilipijakov@os-svetifilipijakov.skole.hr" TargetMode="External"/><Relationship Id="rId289" Type="http://schemas.openxmlformats.org/officeDocument/2006/relationships/hyperlink" Target="mailto:ured@os-sbudinica-zd.skole.hr" TargetMode="External"/><Relationship Id="rId340" Type="http://schemas.openxmlformats.org/officeDocument/2006/relationships/hyperlink" Target="mailto:oslug@os-lug.skole.hr" TargetMode="External"/><Relationship Id="rId341" Type="http://schemas.openxmlformats.org/officeDocument/2006/relationships/hyperlink" Target="mailto:ured@ss-ekonomska-upravna-os.skole.hr" TargetMode="External"/><Relationship Id="rId342" Type="http://schemas.openxmlformats.org/officeDocument/2006/relationships/hyperlink" Target="mailto:ured@ss-medicinska-os.skole.hr" TargetMode="External"/><Relationship Id="rId343" Type="http://schemas.openxmlformats.org/officeDocument/2006/relationships/hyperlink" Target="mailto:ured@ss-elektrotehnicka-prometna-os.skole.hr" TargetMode="External"/><Relationship Id="rId344" Type="http://schemas.openxmlformats.org/officeDocument/2006/relationships/hyperlink" Target="mailto:ured@os-popovac.skole.hr" TargetMode="External"/><Relationship Id="rId345" Type="http://schemas.openxmlformats.org/officeDocument/2006/relationships/hyperlink" Target="mailto:ured@ss-tehnicka-rboskovica-os.skole.hr" TargetMode="External"/><Relationship Id="rId346" Type="http://schemas.openxmlformats.org/officeDocument/2006/relationships/hyperlink" Target="mailto:ured@ss-jkozarca-djurdjenovac.skole.hr" TargetMode="External"/><Relationship Id="rId347" Type="http://schemas.openxmlformats.org/officeDocument/2006/relationships/hyperlink" Target="mailto:ured@os-ibmazuranic-strizivojna.skole.hr" TargetMode="External"/><Relationship Id="rId348" Type="http://schemas.openxmlformats.org/officeDocument/2006/relationships/hyperlink" Target="mailto:ured@os-jjstrossmayera-djurdjenovac.skole.hr" TargetMode="External"/><Relationship Id="rId349" Type="http://schemas.openxmlformats.org/officeDocument/2006/relationships/hyperlink" Target="mailto:ured-503@ss-strukovna-ahorvata-dj.skole.hr" TargetMode="External"/><Relationship Id="rId400" Type="http://schemas.openxmlformats.org/officeDocument/2006/relationships/hyperlink" Target="mailto:os-bartola.kasica@vk.t-com.hr" TargetMode="External"/><Relationship Id="rId401" Type="http://schemas.openxmlformats.org/officeDocument/2006/relationships/hyperlink" Target="mailto:ravnatelj@ss-drvodjelska-tehnicka-vk.skole.hr" TargetMode="External"/><Relationship Id="rId402" Type="http://schemas.openxmlformats.org/officeDocument/2006/relationships/hyperlink" Target="mailto:ured@os-imartinovica.skole.hr" TargetMode="External"/><Relationship Id="rId403" Type="http://schemas.openxmlformats.org/officeDocument/2006/relationships/hyperlink" Target="mailto:ured@os-agmatos-tovarnik.skole.hr" TargetMode="External"/><Relationship Id="rId404" Type="http://schemas.openxmlformats.org/officeDocument/2006/relationships/hyperlink" Target="mailto:ured@os-msgamirsek-vrbanja.skole.hr" TargetMode="External"/><Relationship Id="rId405" Type="http://schemas.openxmlformats.org/officeDocument/2006/relationships/hyperlink" Target="mailto:ss-ilok@ss-ilok.skole.hr" TargetMode="External"/><Relationship Id="rId406" Type="http://schemas.openxmlformats.org/officeDocument/2006/relationships/hyperlink" Target="mailto:ravnatelj@ss-strukovna-vk.skole.hr" TargetMode="External"/><Relationship Id="rId407" Type="http://schemas.openxmlformats.org/officeDocument/2006/relationships/hyperlink" Target="mailto:ured@os-nandrica-vu.skole.hr" TargetMode="External"/><Relationship Id="rId408" Type="http://schemas.openxmlformats.org/officeDocument/2006/relationships/hyperlink" Target="mailto:ured@os-vodjinci.skole.hr" TargetMode="External"/><Relationship Id="rId409" Type="http://schemas.openxmlformats.org/officeDocument/2006/relationships/hyperlink" Target="mailto:skola@os-acesarec-ivankovo.skole.hr" TargetMode="External"/><Relationship Id="rId120" Type="http://schemas.openxmlformats.org/officeDocument/2006/relationships/hyperlink" Target="mailto:ured@os-kzrinski-krnjak.skole.hr" TargetMode="External"/><Relationship Id="rId121" Type="http://schemas.openxmlformats.org/officeDocument/2006/relationships/hyperlink" Target="mailto:os-petrijanec@os-petrijanec.skole.hr" TargetMode="External"/><Relationship Id="rId122" Type="http://schemas.openxmlformats.org/officeDocument/2006/relationships/hyperlink" Target="mailto:ured@ss-arboretumopeka-marcan.skole.hr" TargetMode="External"/><Relationship Id="rId123" Type="http://schemas.openxmlformats.org/officeDocument/2006/relationships/hyperlink" Target="mailto:ured@os-prva-vz.skole.hr" TargetMode="External"/><Relationship Id="rId124" Type="http://schemas.openxmlformats.org/officeDocument/2006/relationships/hyperlink" Target="mailto:tajnistvo@os-beletinec.skole.hr" TargetMode="External"/><Relationship Id="rId125" Type="http://schemas.openxmlformats.org/officeDocument/2006/relationships/hyperlink" Target="mailto:ravnatelj@os-podrute-donje-makoisce.skole.hr" TargetMode="External"/><Relationship Id="rId80" Type="http://schemas.openxmlformats.org/officeDocument/2006/relationships/hyperlink" Target="mailto:os-gvozd@os-gvozd.skole.hr" TargetMode="External"/><Relationship Id="rId81" Type="http://schemas.openxmlformats.org/officeDocument/2006/relationships/hyperlink" Target="mailto:skola@os-stjepana-kefelje-kt.skole.hr" TargetMode="External"/><Relationship Id="rId82" Type="http://schemas.openxmlformats.org/officeDocument/2006/relationships/hyperlink" Target="mailto:ured@os-sela.skole.hr" TargetMode="External"/><Relationship Id="rId83" Type="http://schemas.openxmlformats.org/officeDocument/2006/relationships/hyperlink" Target="mailto:ured@ss-ekonomska-sk.skole.hr" TargetMode="External"/><Relationship Id="rId84" Type="http://schemas.openxmlformats.org/officeDocument/2006/relationships/hyperlink" Target="mailto:ured@os-dtadijanovica-petrinja.skole.hr" TargetMode="External"/><Relationship Id="rId85" Type="http://schemas.openxmlformats.org/officeDocument/2006/relationships/hyperlink" Target="mailto:ured@1os-petrinja.hr" TargetMode="External"/><Relationship Id="rId86" Type="http://schemas.openxmlformats.org/officeDocument/2006/relationships/hyperlink" Target="mailto:os-sunja-001@os-sunja.skole.hr" TargetMode="External"/><Relationship Id="rId87" Type="http://schemas.openxmlformats.org/officeDocument/2006/relationships/hyperlink" Target="mailto:ured@os-jkozarca-lipovljani.skole.hr" TargetMode="External"/><Relationship Id="rId88" Type="http://schemas.openxmlformats.org/officeDocument/2006/relationships/hyperlink" Target="mailto:osnovna-skola-dvor@os-dvor.skole.hr" TargetMode="External"/><Relationship Id="rId89" Type="http://schemas.openxmlformats.org/officeDocument/2006/relationships/hyperlink" Target="mailto:skola@os-vvidrica-kt.skole.hr" TargetMode="External"/><Relationship Id="rId126" Type="http://schemas.openxmlformats.org/officeDocument/2006/relationships/hyperlink" Target="mailto:nfo@centar-tspoljar-vz.skole.hr" TargetMode="External"/><Relationship Id="rId127" Type="http://schemas.openxmlformats.org/officeDocument/2006/relationships/hyperlink" Target="mailto:ravnatelj@os-druga-vz.skole.hr" TargetMode="External"/><Relationship Id="rId128" Type="http://schemas.openxmlformats.org/officeDocument/2006/relationships/hyperlink" Target="mailto:ured@os-svete-ursule.skole.hr" TargetMode="External"/><Relationship Id="rId129" Type="http://schemas.openxmlformats.org/officeDocument/2006/relationships/hyperlink" Target="mailto:os-bisag@os-bisag.skole.hr" TargetMode="External"/><Relationship Id="rId290" Type="http://schemas.openxmlformats.org/officeDocument/2006/relationships/hyperlink" Target="mailto:os.biograd@os-biogradnamoru.skole.hr" TargetMode="External"/><Relationship Id="rId291" Type="http://schemas.openxmlformats.org/officeDocument/2006/relationships/hyperlink" Target="mailto:ured@os-privlaka.skole.hr" TargetMode="External"/><Relationship Id="rId292" Type="http://schemas.openxmlformats.org/officeDocument/2006/relationships/hyperlink" Target="mailto:ured@os-vnazora-skabrnja.skole.hr" TargetMode="External"/><Relationship Id="rId293" Type="http://schemas.openxmlformats.org/officeDocument/2006/relationships/hyperlink" Target="mailto:os-bibinje@email.t-com.hr" TargetMode="External"/><Relationship Id="rId294" Type="http://schemas.openxmlformats.org/officeDocument/2006/relationships/hyperlink" Target="mailto:%20os-vostarnica@zd.t-com.hr" TargetMode="External"/><Relationship Id="rId295" Type="http://schemas.openxmlformats.org/officeDocument/2006/relationships/hyperlink" Target="mailto:vklarin@os-vklarin-preko.skole.hr" TargetMode="External"/><Relationship Id="rId296" Type="http://schemas.openxmlformats.org/officeDocument/2006/relationships/hyperlink" Target="mailto:skola@posnova.hr" TargetMode="External"/><Relationship Id="rId297" Type="http://schemas.openxmlformats.org/officeDocument/2006/relationships/hyperlink" Target="mailto:ravnatelj@os-pakostane.skole.hr" TargetMode="External"/><Relationship Id="rId298" Type="http://schemas.openxmlformats.org/officeDocument/2006/relationships/hyperlink" Target="mailto:ss-gracac@ss-gracac.skole.hr" TargetMode="External"/><Relationship Id="rId299" Type="http://schemas.openxmlformats.org/officeDocument/2006/relationships/hyperlink" Target="https://www.google.com/search?q=o%C5%A1+franka+lisice+pola%C4%8Da&amp;rlz=1C5CHFA_enHR890HR890&amp;sxsrf=APwXEdc07Trcion8IrK7NjZG1bF2leA0fQ%3A1681894812607&amp;ei=nK0_ZPHIJOf87_UPyqeIWA&amp;ved=0ahUKEwjxhuu2yrX-AhVn_rsIHcoTAgsQ4dUDCA8&amp;uact=5&amp;oq=o%C5%A1+franka+lisice+pola%C4%8Da&amp;gs_lcp=Cgxnd3Mtd2l6LXNlcnAQAzIECCMQJzILCC4QgAQQxwEQrwE6CggAEEcQ1gQQsAM6DQguEIoFEMcBEK8BEEM6CwguEK8BEMcBEIAEOgUIABCABDoICAAQgAQQywE6AggmOgYIABAWEB46CAgAEBYQHhAPOhYILhCABBDHARCvARDcBBDeBBDgBBgBOggIABAWEB4QCkoECEEYAFCkBliyHGCqKWgBcAB4AIABwwGIAYcTkgEEMy4xN5gBAKABAcgBBMABAdoBBggBEAEYFA&amp;sclient=gws-wiz-serp" TargetMode="External"/><Relationship Id="rId350" Type="http://schemas.openxmlformats.org/officeDocument/2006/relationships/hyperlink" Target="mailto:ured@os-knezevi-vinogradi.skole.hr?subject=ured%40os-knezevi-vinogradi.skole.hr" TargetMode="External"/><Relationship Id="rId351" Type="http://schemas.openxmlformats.org/officeDocument/2006/relationships/hyperlink" Target="mailto:ured@os-darda.skole.hr" TargetMode="External"/><Relationship Id="rId352" Type="http://schemas.openxmlformats.org/officeDocument/2006/relationships/hyperlink" Target="mailto:ured@os-mkrleze-cepin.skole.hr" TargetMode="External"/><Relationship Id="rId353" Type="http://schemas.openxmlformats.org/officeDocument/2006/relationships/hyperlink" Target="mailto:ured@os-tujevic-os.skole.hr" TargetMode="External"/><Relationship Id="rId354" Type="http://schemas.openxmlformats.org/officeDocument/2006/relationships/hyperlink" Target="mailto:ured@os-kralja-tomislava-na.skole.hr" TargetMode="External"/><Relationship Id="rId355" Type="http://schemas.openxmlformats.org/officeDocument/2006/relationships/hyperlink" Target="mailto:trgos@tiksdm.hr?subject=Upit%20sa%20weba" TargetMode="External"/><Relationship Id="rId356" Type="http://schemas.openxmlformats.org/officeDocument/2006/relationships/hyperlink" Target="mailto:ured@ss-ugostiteljsko-turisticka-os.skole.hr" TargetMode="External"/><Relationship Id="rId357" Type="http://schemas.openxmlformats.org/officeDocument/2006/relationships/hyperlink" Target="mailto:ravnatelj@os-vijenac-os.skole.hr" TargetMode="External"/><Relationship Id="rId358" Type="http://schemas.openxmlformats.org/officeDocument/2006/relationships/hyperlink" Target="mailto:ured@os-visnjevac.skole.hr" TargetMode="External"/><Relationship Id="rId359" Type="http://schemas.openxmlformats.org/officeDocument/2006/relationships/hyperlink" Target="mailto:dragana.marendic@skole.hr" TargetMode="External"/><Relationship Id="rId410" Type="http://schemas.openxmlformats.org/officeDocument/2006/relationships/hyperlink" Target="mailto:tajnistvo@os-meje-st.skole.hr" TargetMode="External"/><Relationship Id="rId411" Type="http://schemas.openxmlformats.org/officeDocument/2006/relationships/hyperlink" Target="mailto:ured@os-iduknovic-marina.skole.hr" TargetMode="External"/><Relationship Id="rId412" Type="http://schemas.openxmlformats.org/officeDocument/2006/relationships/hyperlink" Target="mailto:ured@os-kamesnica-otok.skole.hr" TargetMode="External"/><Relationship Id="rId413" Type="http://schemas.openxmlformats.org/officeDocument/2006/relationships/hyperlink" Target="mailto:ured@os-mertojak-st.skole.hr" TargetMode="External"/><Relationship Id="rId414" Type="http://schemas.openxmlformats.org/officeDocument/2006/relationships/hyperlink" Target="mailto:os-vrgorac@os-vrgorac.skole.hr" TargetMode="External"/><Relationship Id="rId415" Type="http://schemas.openxmlformats.org/officeDocument/2006/relationships/hyperlink" Target="mailto:ured@os-blatine-skrape-st.skole.hr" TargetMode="External"/><Relationship Id="rId416" Type="http://schemas.openxmlformats.org/officeDocument/2006/relationships/hyperlink" Target="mailto:dobri@os-dobri.hr" TargetMode="External"/><Relationship Id="rId417" Type="http://schemas.openxmlformats.org/officeDocument/2006/relationships/hyperlink" Target="mailto:ured@ss-ekonomskaiupravna-st.skole.hr" TargetMode="External"/><Relationship Id="rId418" Type="http://schemas.openxmlformats.org/officeDocument/2006/relationships/hyperlink" Target="mailto:skola@os-hvar.skole.hr" TargetMode="External"/><Relationship Id="rId419" Type="http://schemas.openxmlformats.org/officeDocument/2006/relationships/hyperlink" Target="mailto:srednja.skola.hvar-podruznica.jelsa@st.t-com.hr" TargetMode="External"/><Relationship Id="rId130" Type="http://schemas.openxmlformats.org/officeDocument/2006/relationships/hyperlink" Target="mailto:ured@os-akmiosica-donja-voca.skole.hr" TargetMode="External"/><Relationship Id="rId131" Type="http://schemas.openxmlformats.org/officeDocument/2006/relationships/hyperlink" Target="mailto:ured@os-metel-ozegovic-radovan.skole.hr" TargetMode="External"/><Relationship Id="rId132" Type="http://schemas.openxmlformats.org/officeDocument/2006/relationships/hyperlink" Target="mailto:skola@os-vnazor-svetiilija.skole.hr" TargetMode="External"/><Relationship Id="rId133" Type="http://schemas.openxmlformats.org/officeDocument/2006/relationships/hyperlink" Target="mailto:os-ivanec@os-iksakcinskog-ivanec.skole.hr" TargetMode="External"/><Relationship Id="rId134" Type="http://schemas.openxmlformats.org/officeDocument/2006/relationships/hyperlink" Target="mailto:%20ured@os-martijanec.skole.hr" TargetMode="External"/><Relationship Id="rId135" Type="http://schemas.openxmlformats.org/officeDocument/2006/relationships/hyperlink" Target="mailto:ured@os-sveti-djurdj.skole.hr" TargetMode="External"/><Relationship Id="rId90" Type="http://schemas.openxmlformats.org/officeDocument/2006/relationships/hyperlink" Target="mailto:skola@os-viktorovac-sk.skole.hr" TargetMode="External"/><Relationship Id="rId91" Type="http://schemas.openxmlformats.org/officeDocument/2006/relationships/hyperlink" Target="http://skola@os-viktorovac-sk.skole.hr/" TargetMode="External"/><Relationship Id="rId92" Type="http://schemas.openxmlformats.org/officeDocument/2006/relationships/hyperlink" Target="mailto:%20ured@os-kzrinska-mecencani.skole.hr" TargetMode="External"/><Relationship Id="rId93" Type="http://schemas.openxmlformats.org/officeDocument/2006/relationships/hyperlink" Target="mailto:ured@os-barilovic.skole.hr" TargetMode="External"/><Relationship Id="rId94" Type="http://schemas.openxmlformats.org/officeDocument/2006/relationships/hyperlink" Target="mailto:ured@os-zakanje.skole.hr" TargetMode="External"/><Relationship Id="rId95" Type="http://schemas.openxmlformats.org/officeDocument/2006/relationships/hyperlink" Target="mailto:ured@os-josipdol.skole.hr" TargetMode="External"/><Relationship Id="rId96" Type="http://schemas.openxmlformats.org/officeDocument/2006/relationships/hyperlink" Target="mailto:skola@os-vojnic.skole.hr" TargetMode="External"/><Relationship Id="rId97" Type="http://schemas.openxmlformats.org/officeDocument/2006/relationships/hyperlink" Target="mailto:os-rakovica@os-ekvaternika-rakovica.skole.hr" TargetMode="External"/><Relationship Id="rId98" Type="http://schemas.openxmlformats.org/officeDocument/2006/relationships/hyperlink" Target="mailto:ured@os-recica.skole.hr" TargetMode="External"/><Relationship Id="rId99" Type="http://schemas.openxmlformats.org/officeDocument/2006/relationships/hyperlink" Target="mailto:ured@os-cetingrad.skole.hr" TargetMode="External"/><Relationship Id="rId136" Type="http://schemas.openxmlformats.org/officeDocument/2006/relationships/hyperlink" Target="mailto:ured@os-gornji-kneginec.skole.hr" TargetMode="External"/><Relationship Id="rId137" Type="http://schemas.openxmlformats.org/officeDocument/2006/relationships/hyperlink" Target="mailto:ured@os-irangera-kamenica.skole.hr?subject=ured@os-irangera-kamenica.skole.hr" TargetMode="External"/><Relationship Id="rId138" Type="http://schemas.openxmlformats.org/officeDocument/2006/relationships/hyperlink" Target="mailto:ured@os-grofa-jdraskovica-klenovnik.skole.hr" TargetMode="External"/><Relationship Id="rId139" Type="http://schemas.openxmlformats.org/officeDocument/2006/relationships/hyperlink" Target="mailto:skola@os-visoko.skole.hr" TargetMode="External"/><Relationship Id="rId360" Type="http://schemas.openxmlformats.org/officeDocument/2006/relationships/hyperlink" Target="mailto:os-zmajevac@os-zmajevac.tcloud.hr" TargetMode="External"/><Relationship Id="rId361" Type="http://schemas.openxmlformats.org/officeDocument/2006/relationships/hyperlink" Target="mailto:vodice@os-vodice.skole.hr" TargetMode="External"/><Relationship Id="rId362" Type="http://schemas.openxmlformats.org/officeDocument/2006/relationships/hyperlink" Target="mailto:ured@os-meterize-si.skole.hr" TargetMode="External"/><Relationship Id="rId363" Type="http://schemas.openxmlformats.org/officeDocument/2006/relationships/hyperlink" Target="mailto:ured@os-kistanje.skole.hr" TargetMode="External"/><Relationship Id="rId364" Type="http://schemas.openxmlformats.org/officeDocument/2006/relationships/hyperlink" Target="mailto:ured@os-rogoznica.skole.hr" TargetMode="External"/><Relationship Id="rId365" Type="http://schemas.openxmlformats.org/officeDocument/2006/relationships/hyperlink" Target="mailto:ured@os-pirovac.skole.hr" TargetMode="External"/><Relationship Id="rId366" Type="http://schemas.openxmlformats.org/officeDocument/2006/relationships/hyperlink" Target="mailto:ured@os-primosten.skole.hr" TargetMode="External"/><Relationship Id="rId367" Type="http://schemas.openxmlformats.org/officeDocument/2006/relationships/hyperlink" Target="mailto:ured@os-tisno.skole.hr" TargetMode="External"/><Relationship Id="rId368" Type="http://schemas.openxmlformats.org/officeDocument/2006/relationships/hyperlink" Target="mailto:ravnatelj@ss-strukovna-si.skole.hr" TargetMode="External"/><Relationship Id="rId369" Type="http://schemas.openxmlformats.org/officeDocument/2006/relationships/hyperlink" Target="mailto:osdrnis@os-ampetropoljskog-drnis.skole.hr" TargetMode="External"/><Relationship Id="rId420" Type="http://schemas.openxmlformats.org/officeDocument/2006/relationships/hyperlink" Target="mailto:ured@ss-dizajngrafikuiodrzivugradnju-st.skole.hr" TargetMode="External"/><Relationship Id="rId421" Type="http://schemas.openxmlformats.org/officeDocument/2006/relationships/hyperlink" Target="mailto:ured@os-zmijavci.skole.hr" TargetMode="External"/><Relationship Id="rId422" Type="http://schemas.openxmlformats.org/officeDocument/2006/relationships/hyperlink" Target="mailto:ured@os-bgmestra-baskavoda.skole.hr?subject=ured@os-bgmestra-baskavoda.skole.hr" TargetMode="External"/><Relationship Id="rId423" Type="http://schemas.openxmlformats.org/officeDocument/2006/relationships/hyperlink" Target="mailto:ured@os-pojisan-st.skole.hr" TargetMode="External"/><Relationship Id="rId424" Type="http://schemas.openxmlformats.org/officeDocument/2006/relationships/hyperlink" Target="mailto:ured@os-jvperic.skole.hr" TargetMode="External"/><Relationship Id="rId425" Type="http://schemas.openxmlformats.org/officeDocument/2006/relationships/hyperlink" Target="http://ossimunovic@skolahrvace.hr/" TargetMode="External"/><Relationship Id="rId426" Type="http://schemas.openxmlformats.org/officeDocument/2006/relationships/hyperlink" Target="mailto:ured@os-vis.skole.hr" TargetMode="External"/><Relationship Id="rId427" Type="http://schemas.openxmlformats.org/officeDocument/2006/relationships/hyperlink" Target="mailto:gimnazija@gimnazija-mujevica-im.skole.hr" TargetMode="External"/><Relationship Id="rId428" Type="http://schemas.openxmlformats.org/officeDocument/2006/relationships/hyperlink" Target="mailto:ured@ss-jkastelan-omis.skole.hr" TargetMode="External"/><Relationship Id="rId429" Type="http://schemas.openxmlformats.org/officeDocument/2006/relationships/hyperlink" Target="mailto:ured@os-kamen-sine-st.skole.hr" TargetMode="External"/><Relationship Id="rId140" Type="http://schemas.openxmlformats.org/officeDocument/2006/relationships/hyperlink" Target="mailto:andelko.bosnjak@skole.hr" TargetMode="External"/><Relationship Id="rId141" Type="http://schemas.openxmlformats.org/officeDocument/2006/relationships/hyperlink" Target="mailto:ured@os-bukovec.hr" TargetMode="External"/><Relationship Id="rId142" Type="http://schemas.openxmlformats.org/officeDocument/2006/relationships/hyperlink" Target="mailto:ssmarusevec@gmail.com" TargetMode="External"/><Relationship Id="rId143" Type="http://schemas.openxmlformats.org/officeDocument/2006/relationships/hyperlink" Target="mailto:skola@os-ljubescica.hr" TargetMode="External"/><Relationship Id="rId144" Type="http://schemas.openxmlformats.org/officeDocument/2006/relationships/hyperlink" Target="mailto:odgojnidomivanec@gmail.com" TargetMode="External"/><Relationship Id="rId145" Type="http://schemas.openxmlformats.org/officeDocument/2006/relationships/hyperlink" Target="mailto:ured@os-sedma-vz.skole.hr" TargetMode="External"/><Relationship Id="rId146" Type="http://schemas.openxmlformats.org/officeDocument/2006/relationships/hyperlink" Target="mailto:ured@os-gkrklec-calinec.skole.hr" TargetMode="External"/><Relationship Id="rId147" Type="http://schemas.openxmlformats.org/officeDocument/2006/relationships/hyperlink" Target="mailto:info@ss-ivanec.hr" TargetMode="External"/><Relationship Id="rId148" Type="http://schemas.openxmlformats.org/officeDocument/2006/relationships/hyperlink" Target="mailto:tajnistvo@os-astarcevica-lepoglava.skole.hr" TargetMode="External"/><Relationship Id="rId149" Type="http://schemas.openxmlformats.org/officeDocument/2006/relationships/hyperlink" Target="mailto:gospodarska@ss-gospodarska-vz.skole.hr" TargetMode="External"/><Relationship Id="rId200" Type="http://schemas.openxmlformats.org/officeDocument/2006/relationships/hyperlink" Target="mailto:ured@os-kostrena.skole.hr" TargetMode="External"/><Relationship Id="rId201" Type="http://schemas.openxmlformats.org/officeDocument/2006/relationships/hyperlink" Target="mailto:skola.vrh@os-fkfrankopan-krk.skole.hr" TargetMode="External"/><Relationship Id="rId202" Type="http://schemas.openxmlformats.org/officeDocument/2006/relationships/hyperlink" Target="mailto:oskozala@os-kozala-ri.skole.hr" TargetMode="External"/><Relationship Id="rId203" Type="http://schemas.openxmlformats.org/officeDocument/2006/relationships/hyperlink" Target="mailto:ured@ss-abarca-crikvenica.skole.hr" TargetMode="External"/><Relationship Id="rId204" Type="http://schemas.openxmlformats.org/officeDocument/2006/relationships/hyperlink" Target="mailto:ured@os-ffrankovic-ri.skole.hr" TargetMode="External"/><Relationship Id="rId205" Type="http://schemas.openxmlformats.org/officeDocument/2006/relationships/hyperlink" Target="mailto:osmalinskadubasnica@os-malinska-krk.skole.hr" TargetMode="External"/><Relationship Id="rId206" Type="http://schemas.openxmlformats.org/officeDocument/2006/relationships/hyperlink" Target="mailto:ekmm@ss-ekonomska-mmirkovica-ri.skole.hr" TargetMode="External"/><Relationship Id="rId207" Type="http://schemas.openxmlformats.org/officeDocument/2006/relationships/hyperlink" Target="mailto:gek.opatija@gimnazija-ekumicica-opatija.skole.hr" TargetMode="External"/><Relationship Id="rId208" Type="http://schemas.openxmlformats.org/officeDocument/2006/relationships/hyperlink" Target="mailto:ured@os-gornja-vezica-ri.skole.hr" TargetMode="External"/><Relationship Id="rId209" Type="http://schemas.openxmlformats.org/officeDocument/2006/relationships/hyperlink" Target="mailto:ured@os-itrohar-fuzine.skole.hr" TargetMode="External"/><Relationship Id="rId370" Type="http://schemas.openxmlformats.org/officeDocument/2006/relationships/hyperlink" Target="mailto:ured@centar-odgojiobrazovanje-subicevac-si.skole.hr" TargetMode="External"/><Relationship Id="rId371" Type="http://schemas.openxmlformats.org/officeDocument/2006/relationships/hyperlink" Target="mailto:katolicka-os@hi.t-com.hr" TargetMode="External"/><Relationship Id="rId372" Type="http://schemas.openxmlformats.org/officeDocument/2006/relationships/hyperlink" Target="mailto:ured@os-jsizgorica-si.skole.hr" TargetMode="External"/><Relationship Id="rId373" Type="http://schemas.openxmlformats.org/officeDocument/2006/relationships/hyperlink" Target="mailto:ured@ss-lovre-montija-knin.skole.hr" TargetMode="External"/><Relationship Id="rId374" Type="http://schemas.openxmlformats.org/officeDocument/2006/relationships/hyperlink" Target="mailto:vrpolje007@os-vrpolje.skole.hr" TargetMode="External"/><Relationship Id="rId375" Type="http://schemas.openxmlformats.org/officeDocument/2006/relationships/hyperlink" Target="mailto:ured@os-skradin.hr" TargetMode="External"/><Relationship Id="rId376" Type="http://schemas.openxmlformats.org/officeDocument/2006/relationships/hyperlink" Target="mailto:ps.skola.vinkovci@gmail.com" TargetMode="External"/><Relationship Id="rId377" Type="http://schemas.openxmlformats.org/officeDocument/2006/relationships/hyperlink" Target="mailto:ured@os-antunistjepanradic-gunja.skole.hr" TargetMode="External"/><Relationship Id="rId378" Type="http://schemas.openxmlformats.org/officeDocument/2006/relationships/hyperlink" Target="mailto:ured@os-ikozarac-nijemci.skole.hr" TargetMode="External"/><Relationship Id="rId379" Type="http://schemas.openxmlformats.org/officeDocument/2006/relationships/hyperlink" Target="mailto:ured@ss-tehnicka-ntesla-vu.skole.hr" TargetMode="External"/><Relationship Id="rId430" Type="http://schemas.openxmlformats.org/officeDocument/2006/relationships/hyperlink" Target="mailto:os-podgora@os-mpavlinovica-podgora.skole.hr" TargetMode="External"/><Relationship Id="rId431" Type="http://schemas.openxmlformats.org/officeDocument/2006/relationships/hyperlink" Target="mailto:klesarska-skola@st.t-com.hr" TargetMode="External"/><Relationship Id="rId432" Type="http://schemas.openxmlformats.org/officeDocument/2006/relationships/hyperlink" Target="mailto:karika.ots@gmail.com" TargetMode="External"/><Relationship Id="rId433" Type="http://schemas.openxmlformats.org/officeDocument/2006/relationships/hyperlink" Target="mailto:ured@os-kman-kocunar-st.skole.hr" TargetMode="External"/><Relationship Id="rId434" Type="http://schemas.openxmlformats.org/officeDocument/2006/relationships/hyperlink" Target="mailto:ured@os-spinut-st.skole.hr" TargetMode="External"/><Relationship Id="rId435" Type="http://schemas.openxmlformats.org/officeDocument/2006/relationships/hyperlink" Target="mailto:ured@os-komiza.skole.hr" TargetMode="External"/><Relationship Id="rId436" Type="http://schemas.openxmlformats.org/officeDocument/2006/relationships/hyperlink" Target="mailto:ured@os-mejasi-st.skole.hr" TargetMode="External"/><Relationship Id="rId437" Type="http://schemas.openxmlformats.org/officeDocument/2006/relationships/hyperlink" Target="mailto:ured@os-jesenice-dugirat.skole.hr" TargetMode="External"/><Relationship Id="rId438" Type="http://schemas.openxmlformats.org/officeDocument/2006/relationships/hyperlink" Target="mailto:ured@os-znjan-st.skole.hr" TargetMode="External"/><Relationship Id="rId439" Type="http://schemas.openxmlformats.org/officeDocument/2006/relationships/hyperlink" Target="mailto:os-gripe@st.t-com.hr" TargetMode="External"/><Relationship Id="rId150" Type="http://schemas.openxmlformats.org/officeDocument/2006/relationships/hyperlink" Target="mailto:ured@os-sesta-vz.skole.hr" TargetMode="External"/><Relationship Id="rId151" Type="http://schemas.openxmlformats.org/officeDocument/2006/relationships/hyperlink" Target="mailto:skola@os-tuzno.skole.hr" TargetMode="External"/><Relationship Id="rId152" Type="http://schemas.openxmlformats.org/officeDocument/2006/relationships/hyperlink" Target="mailto:ured@os-ipoljaka-visnjica.skole.hr" TargetMode="External"/><Relationship Id="rId153" Type="http://schemas.openxmlformats.org/officeDocument/2006/relationships/hyperlink" Target="mailto:os-vinica@os-vinica.skole.hr" TargetMode="External"/><Relationship Id="rId154" Type="http://schemas.openxmlformats.org/officeDocument/2006/relationships/hyperlink" Target="mailto:ured@os-breznicki-hum.skole.hr" TargetMode="External"/><Relationship Id="rId155" Type="http://schemas.openxmlformats.org/officeDocument/2006/relationships/hyperlink" Target="mailto:ravnatelj@ss-ludbreg.skole.hr" TargetMode="External"/><Relationship Id="rId156" Type="http://schemas.openxmlformats.org/officeDocument/2006/relationships/hyperlink" Target="mailto:skola@ossracinec.hr" TargetMode="External"/><Relationship Id="rId157" Type="http://schemas.openxmlformats.org/officeDocument/2006/relationships/hyperlink" Target="mailto:skola@os-fvsignjara-virje.skole.hr" TargetMode="External"/><Relationship Id="rId158" Type="http://schemas.openxmlformats.org/officeDocument/2006/relationships/hyperlink" Target="mailto:ured@os-gjuro-ester-koprivnica.skole.hr" TargetMode="External"/><Relationship Id="rId159" Type="http://schemas.openxmlformats.org/officeDocument/2006/relationships/hyperlink" Target="mailto:ured@os-fkoncelak-drnje.skole.hr" TargetMode="External"/><Relationship Id="rId210" Type="http://schemas.openxmlformats.org/officeDocument/2006/relationships/hyperlink" Target="mailto:spur.rijeka@gmail.com" TargetMode="External"/><Relationship Id="rId211" Type="http://schemas.openxmlformats.org/officeDocument/2006/relationships/hyperlink" Target="mailto:ured@os-igkovacic-vrbovsko.skole.hr" TargetMode="External"/><Relationship Id="rId212" Type="http://schemas.openxmlformats.org/officeDocument/2006/relationships/hyperlink" Target="mailto:ssrab-ravnatelj@inet.hr" TargetMode="External"/><Relationship Id="rId213" Type="http://schemas.openxmlformats.org/officeDocument/2006/relationships/hyperlink" Target="mailto:os.maria.martinolica@os-mmartinolica.skole.hr" TargetMode="External"/><Relationship Id="rId214" Type="http://schemas.openxmlformats.org/officeDocument/2006/relationships/hyperlink" Target="mailto:ud-lovran@ri.t-com.hr" TargetMode="External"/><Relationship Id="rId215" Type="http://schemas.openxmlformats.org/officeDocument/2006/relationships/hyperlink" Target="mailto:ured@os-pzrinski-cabar.skole.hr" TargetMode="External"/><Relationship Id="rId216" Type="http://schemas.openxmlformats.org/officeDocument/2006/relationships/hyperlink" Target="mailto:tajnistvo@ucenicki-dom-podmurvice.hr" TargetMode="External"/><Relationship Id="rId217" Type="http://schemas.openxmlformats.org/officeDocument/2006/relationships/hyperlink" Target="mailto:skola@os-jpancica-bribir.skole.hr" TargetMode="External"/><Relationship Id="rId218" Type="http://schemas.openxmlformats.org/officeDocument/2006/relationships/hyperlink" Target="mailto:skola-tmod@ss-tmd-ri.skole.hr" TargetMode="External"/><Relationship Id="rId219" Type="http://schemas.openxmlformats.org/officeDocument/2006/relationships/hyperlink" Target="mailto:os.delnice@oskovacic.tcloud.hr" TargetMode="External"/><Relationship Id="rId380" Type="http://schemas.openxmlformats.org/officeDocument/2006/relationships/hyperlink" Target="mailto:ured@os-ibmazuranic-rokovci-andrijasevci.skole.hr" TargetMode="External"/><Relationship Id="rId381" Type="http://schemas.openxmlformats.org/officeDocument/2006/relationships/hyperlink" Target="mailto:ured@os-fhanaman-drenovci.skole.hr" TargetMode="External"/><Relationship Id="rId382" Type="http://schemas.openxmlformats.org/officeDocument/2006/relationships/hyperlink" Target="mailto:os-tordinci@os-tordinci.skole.hr" TargetMode="External"/><Relationship Id="rId383" Type="http://schemas.openxmlformats.org/officeDocument/2006/relationships/hyperlink" Target="mailto:ured@os-sinise-glavasevica-vu.skole.hr" TargetMode="External"/><Relationship Id="rId384" Type="http://schemas.openxmlformats.org/officeDocument/2006/relationships/hyperlink" Target="mailto:ured@ss-ekonomska-vk.skole.hr" TargetMode="External"/><Relationship Id="rId385" Type="http://schemas.openxmlformats.org/officeDocument/2006/relationships/hyperlink" Target="mailto:ured@os-abauera-vu.skole.hr" TargetMode="External"/><Relationship Id="rId386" Type="http://schemas.openxmlformats.org/officeDocument/2006/relationships/hyperlink" Target="mailto:ured@os-mareljkovic-cerna.skole.hr" TargetMode="External"/><Relationship Id="rId387" Type="http://schemas.openxmlformats.org/officeDocument/2006/relationships/hyperlink" Target="mailto:ured@os-scvrkovica-stari-mikanovci.skole.hr" TargetMode="External"/><Relationship Id="rId388" Type="http://schemas.openxmlformats.org/officeDocument/2006/relationships/hyperlink" Target="mailto:ured@ss-markobabic-vu.skole.hr" TargetMode="External"/><Relationship Id="rId389" Type="http://schemas.openxmlformats.org/officeDocument/2006/relationships/hyperlink" Target="mailto:skola@os-cakovci.skole.hr" TargetMode="External"/><Relationship Id="rId440" Type="http://schemas.openxmlformats.org/officeDocument/2006/relationships/hyperlink" Target="mailto:stobrec@os-stobrec.skole.hr" TargetMode="External"/><Relationship Id="rId441" Type="http://schemas.openxmlformats.org/officeDocument/2006/relationships/hyperlink" Target="mailto:oslucac@os-lucac-st.skole.hr" TargetMode="External"/><Relationship Id="rId442" Type="http://schemas.openxmlformats.org/officeDocument/2006/relationships/hyperlink" Target="mailto:lovrec@os-sskranjcevica-lovrec.skole.hr" TargetMode="External"/><Relationship Id="rId443" Type="http://schemas.openxmlformats.org/officeDocument/2006/relationships/hyperlink" Target="http://ured@ss-brac-supetar.skole.hr/" TargetMode="External"/><Relationship Id="rId444" Type="http://schemas.openxmlformats.org/officeDocument/2006/relationships/hyperlink" Target="mailto:skola@os-pperice-ma.skole.hr" TargetMode="External"/><Relationship Id="rId445" Type="http://schemas.openxmlformats.org/officeDocument/2006/relationships/hyperlink" Target="mailto:os-ostrog@os-ostrog.hr" TargetMode="External"/><Relationship Id="rId446" Type="http://schemas.openxmlformats.org/officeDocument/2006/relationships/hyperlink" Target="mailto:ured@os-flukasa-kastelstari.skole.hr" TargetMode="External"/><Relationship Id="rId447" Type="http://schemas.openxmlformats.org/officeDocument/2006/relationships/hyperlink" Target="mailto:ured@os-brda-st.skole.hr" TargetMode="External"/><Relationship Id="rId448" Type="http://schemas.openxmlformats.org/officeDocument/2006/relationships/hyperlink" Target="mailto:ured@os-gornja-poljica-srijane.skole.hr" TargetMode="External"/><Relationship Id="rId449" Type="http://schemas.openxmlformats.org/officeDocument/2006/relationships/hyperlink" Target="mailto:skola@os-runovic.skole.hr" TargetMode="External"/><Relationship Id="rId500" Type="http://schemas.openxmlformats.org/officeDocument/2006/relationships/hyperlink" Target="mailto:info@ssopuzen.hr" TargetMode="External"/><Relationship Id="rId501" Type="http://schemas.openxmlformats.org/officeDocument/2006/relationships/hyperlink" Target="mailto:ured@ss-fraandrijekacicamiosica-ploce.skole.hr" TargetMode="External"/><Relationship Id="rId502" Type="http://schemas.openxmlformats.org/officeDocument/2006/relationships/hyperlink" Target="mailto:skola@os-acpinjac-zrnovo.skole.hr" TargetMode="External"/><Relationship Id="rId10" Type="http://schemas.openxmlformats.org/officeDocument/2006/relationships/hyperlink" Target="mailto:ljbabic@os-jastrebarsko.hr" TargetMode="External"/><Relationship Id="rId11" Type="http://schemas.openxmlformats.org/officeDocument/2006/relationships/hyperlink" Target="mailto:os-rugvica@os-rugvica.skole.hr" TargetMode="External"/><Relationship Id="rId12" Type="http://schemas.openxmlformats.org/officeDocument/2006/relationships/hyperlink" Target="mailto:os-kriz-001@os-mtrnine-kriz.skole.hr" TargetMode="External"/><Relationship Id="rId13" Type="http://schemas.openxmlformats.org/officeDocument/2006/relationships/hyperlink" Target="mailto:os.velika.mlaka1@zg.t-com.hr" TargetMode="External"/><Relationship Id="rId14" Type="http://schemas.openxmlformats.org/officeDocument/2006/relationships/hyperlink" Target="mailto:os-jakovlje@zg.t-com.hr" TargetMode="External"/><Relationship Id="rId15" Type="http://schemas.openxmlformats.org/officeDocument/2006/relationships/hyperlink" Target="mailto:ured@os-brace-radica-klostarivanic.skole.hr" TargetMode="External"/><Relationship Id="rId16" Type="http://schemas.openxmlformats.org/officeDocument/2006/relationships/hyperlink" Target="mailto:ured@os-pokupsko.skole.hr" TargetMode="External"/><Relationship Id="rId17" Type="http://schemas.openxmlformats.org/officeDocument/2006/relationships/hyperlink" Target="mailto:os-scitarjevo@zg.t-com.hr" TargetMode="External"/><Relationship Id="rId18" Type="http://schemas.openxmlformats.org/officeDocument/2006/relationships/hyperlink" Target="mailto:ured@os-ibenkovic-dugo-selo.skole.hr" TargetMode="External"/><Relationship Id="rId19" Type="http://schemas.openxmlformats.org/officeDocument/2006/relationships/hyperlink" Target="mailto:ured@os-msiloboda.skole.hr" TargetMode="External"/><Relationship Id="rId503" Type="http://schemas.openxmlformats.org/officeDocument/2006/relationships/hyperlink" Target="mailto:gimnazija-cakovec@ck.t-com.hr" TargetMode="External"/><Relationship Id="rId504" Type="http://schemas.openxmlformats.org/officeDocument/2006/relationships/hyperlink" Target="mailto:ured@os-treca-ck.skole.hr" TargetMode="External"/><Relationship Id="rId505" Type="http://schemas.openxmlformats.org/officeDocument/2006/relationships/hyperlink" Target="mailto:ured@os-mala-subotica.skole.hr" TargetMode="External"/><Relationship Id="rId506" Type="http://schemas.openxmlformats.org/officeDocument/2006/relationships/hyperlink" Target="mailto:ured@os-gornji-mihaljevec.skole.hr" TargetMode="External"/><Relationship Id="rId507" Type="http://schemas.openxmlformats.org/officeDocument/2006/relationships/hyperlink" Target="mailto:ured@os-domasinec.skole.hr" TargetMode="External"/><Relationship Id="rId508" Type="http://schemas.openxmlformats.org/officeDocument/2006/relationships/hyperlink" Target="mailto:ets@ets.hr" TargetMode="External"/><Relationship Id="rId509" Type="http://schemas.openxmlformats.org/officeDocument/2006/relationships/hyperlink" Target="mailto:skola@os-svetimartinnamuri.skole.hr" TargetMode="External"/><Relationship Id="rId160" Type="http://schemas.openxmlformats.org/officeDocument/2006/relationships/hyperlink" Target="mailto:ured@os-ferdinandovac.skole.hr" TargetMode="External"/><Relationship Id="rId161" Type="http://schemas.openxmlformats.org/officeDocument/2006/relationships/hyperlink" Target="mailto:ured@centar-podravskosunce-koprivnica.skole.hr" TargetMode="External"/><Relationship Id="rId162" Type="http://schemas.openxmlformats.org/officeDocument/2006/relationships/hyperlink" Target="mailto:ured@os-klostar-podravski.skole.hr" TargetMode="External"/><Relationship Id="rId163" Type="http://schemas.openxmlformats.org/officeDocument/2006/relationships/hyperlink" Target="mailto:ured@centar-odgoj-obrazovanjeirehabilitacija-kc.skole.hr" TargetMode="External"/><Relationship Id="rId164" Type="http://schemas.openxmlformats.org/officeDocument/2006/relationships/hyperlink" Target="mailto:ured@os-kalinovac.skole.hr" TargetMode="External"/><Relationship Id="rId165" Type="http://schemas.openxmlformats.org/officeDocument/2006/relationships/hyperlink" Target="mailto:ured@os-apalmovica-rasinja.skole.hr" TargetMode="External"/><Relationship Id="rId166" Type="http://schemas.openxmlformats.org/officeDocument/2006/relationships/hyperlink" Target="mailto:osnovna.skola.mihovil.pavlek.miskina@kc.t-com.hr" TargetMode="External"/><Relationship Id="rId167" Type="http://schemas.openxmlformats.org/officeDocument/2006/relationships/hyperlink" Target="mailto:os.molve@os-molve.skole.hr" TargetMode="External"/><Relationship Id="rId168" Type="http://schemas.openxmlformats.org/officeDocument/2006/relationships/hyperlink" Target="mailto:osang-kc@kc.t-com.hr" TargetMode="External"/><Relationship Id="rId169" Type="http://schemas.openxmlformats.org/officeDocument/2006/relationships/hyperlink" Target="mailto:ured@ss-strukovna-djurdjevac.skole.hr" TargetMode="External"/><Relationship Id="rId220" Type="http://schemas.openxmlformats.org/officeDocument/2006/relationships/hyperlink" Target="mailto:gts@ss-gradjevinska-tehnicka-ri.skole.hr" TargetMode="External"/><Relationship Id="rId221" Type="http://schemas.openxmlformats.org/officeDocument/2006/relationships/hyperlink" Target="mailto:centar@os-centar-ri.skole.hr" TargetMode="External"/><Relationship Id="rId222" Type="http://schemas.openxmlformats.org/officeDocument/2006/relationships/hyperlink" Target="mailto:skola@os-skurinje-ri.skole.hr" TargetMode="External"/><Relationship Id="rId223" Type="http://schemas.openxmlformats.org/officeDocument/2006/relationships/hyperlink" Target="mailto:tajnistvoosntesla@gmail.com" TargetMode="External"/><Relationship Id="rId224" Type="http://schemas.openxmlformats.org/officeDocument/2006/relationships/hyperlink" Target="mailto:os-turnic@os-turnic-ri.skole.hr" TargetMode="External"/><Relationship Id="rId225" Type="http://schemas.openxmlformats.org/officeDocument/2006/relationships/hyperlink" Target="mailto:uso@ss-ugostiteljska-opatija.skole.hr" TargetMode="External"/><Relationship Id="rId226" Type="http://schemas.openxmlformats.org/officeDocument/2006/relationships/hyperlink" Target="mailto:tajnistvo@os-vezica-ri.skole.hr" TargetMode="External"/><Relationship Id="rId227" Type="http://schemas.openxmlformats.org/officeDocument/2006/relationships/hyperlink" Target="mailto:rkj@os-rkatalinic-jeretov-opatija.skole.hr" TargetMode="External"/><Relationship Id="rId228" Type="http://schemas.openxmlformats.org/officeDocument/2006/relationships/hyperlink" Target="mailto:os-lokve@ri.t-com.hr" TargetMode="External"/><Relationship Id="rId229" Type="http://schemas.openxmlformats.org/officeDocument/2006/relationships/hyperlink" Target="mailto:skola@os-klana.skole.hr" TargetMode="External"/><Relationship Id="rId390" Type="http://schemas.openxmlformats.org/officeDocument/2006/relationships/hyperlink" Target="mailto:ured@ss-obrtnicko-industrijska-zu.skole.hr" TargetMode="External"/><Relationship Id="rId391" Type="http://schemas.openxmlformats.org/officeDocument/2006/relationships/hyperlink" Target="mailto:ured@os-vnazor-komletinci.skole.hr" TargetMode="External"/><Relationship Id="rId392" Type="http://schemas.openxmlformats.org/officeDocument/2006/relationships/hyperlink" Target="mailto:ured@os-jlovretica-otok.skole.hr" TargetMode="External"/><Relationship Id="rId393" Type="http://schemas.openxmlformats.org/officeDocument/2006/relationships/hyperlink" Target="mailto:ured@os-lipovac.skole.hr" TargetMode="External"/><Relationship Id="rId394" Type="http://schemas.openxmlformats.org/officeDocument/2006/relationships/hyperlink" Target="mailto:ured@os-lovas.skole.hr" TargetMode="External"/><Relationship Id="rId395" Type="http://schemas.openxmlformats.org/officeDocument/2006/relationships/hyperlink" Target="mailto:tajnistvo@os-mgubec-jarmina.skole.hr" TargetMode="External"/><Relationship Id="rId396" Type="http://schemas.openxmlformats.org/officeDocument/2006/relationships/hyperlink" Target="mailto:ured@os-mitnica-vu.skole.hr" TargetMode="External"/><Relationship Id="rId397" Type="http://schemas.openxmlformats.org/officeDocument/2006/relationships/hyperlink" Target="mailto:ured@os-btleakovica-bosnjaci.skole.hr" TargetMode="External"/><Relationship Id="rId398" Type="http://schemas.openxmlformats.org/officeDocument/2006/relationships/hyperlink" Target="mailto:skola@os-dtadijanovica-vu.skole.hr" TargetMode="External"/><Relationship Id="rId399" Type="http://schemas.openxmlformats.org/officeDocument/2006/relationships/hyperlink" Target="mailto:os.mlovraka.zu@os-mlovraka-zu.skole.hr" TargetMode="External"/><Relationship Id="rId450" Type="http://schemas.openxmlformats.org/officeDocument/2006/relationships/hyperlink" Target="mailto:os-skalice@os-skalice-st.skole.hr" TargetMode="External"/><Relationship Id="rId451" Type="http://schemas.openxmlformats.org/officeDocument/2006/relationships/hyperlink" Target="mailto:split@os-trstenik-st.skole.hr" TargetMode="External"/><Relationship Id="rId452" Type="http://schemas.openxmlformats.org/officeDocument/2006/relationships/hyperlink" Target="mailto:ured@os-kraljicejelene-solin.skole.hr" TargetMode="External"/><Relationship Id="rId453" Type="http://schemas.openxmlformats.org/officeDocument/2006/relationships/hyperlink" Target="mailto:info@oliva-allegra.com" TargetMode="External"/><Relationship Id="rId454" Type="http://schemas.openxmlformats.org/officeDocument/2006/relationships/hyperlink" Target="mailto:ured@os-plokite-st.skole.hr" TargetMode="External"/><Relationship Id="rId455" Type="http://schemas.openxmlformats.org/officeDocument/2006/relationships/hyperlink" Target="mailto:tajnica@nazor-postira.hr" TargetMode="External"/><Relationship Id="rId456" Type="http://schemas.openxmlformats.org/officeDocument/2006/relationships/hyperlink" Target="mailto:srinjine@os-srinjine.skole.hr" TargetMode="External"/><Relationship Id="rId457" Type="http://schemas.openxmlformats.org/officeDocument/2006/relationships/hyperlink" Target="mailto:organizacija.tus@gmail.com" TargetMode="External"/><Relationship Id="rId458" Type="http://schemas.openxmlformats.org/officeDocument/2006/relationships/hyperlink" Target="mailto:ured@os-slatine.skol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4"/>
  <sheetViews>
    <sheetView showGridLines="0" tabSelected="1" topLeftCell="A655" workbookViewId="0">
      <selection activeCell="C680" sqref="C680"/>
    </sheetView>
  </sheetViews>
  <sheetFormatPr baseColWidth="10" defaultColWidth="14.5" defaultRowHeight="15" customHeight="1" x14ac:dyDescent="0"/>
  <cols>
    <col min="1" max="1" width="7.33203125" style="94" customWidth="1"/>
    <col min="2" max="2" width="9.6640625" style="94" customWidth="1"/>
    <col min="3" max="3" width="66" style="94" customWidth="1"/>
    <col min="4" max="4" width="59.1640625" style="94" customWidth="1"/>
    <col min="5" max="5" width="61.5" style="94" customWidth="1"/>
    <col min="6" max="6" width="22.5" style="94" customWidth="1"/>
    <col min="7" max="7" width="27.5" style="94" customWidth="1"/>
    <col min="8" max="8" width="54.5" style="94" customWidth="1"/>
    <col min="9" max="9" width="30.5" style="94" customWidth="1"/>
  </cols>
  <sheetData>
    <row r="1" spans="1:9" ht="20.25" customHeight="1">
      <c r="A1" s="1"/>
      <c r="B1" s="2"/>
      <c r="C1" s="3"/>
      <c r="D1" s="3"/>
      <c r="E1" s="3"/>
      <c r="F1" s="3"/>
      <c r="G1" s="3"/>
      <c r="H1" s="4"/>
      <c r="I1" s="8"/>
    </row>
    <row r="2" spans="1:9" ht="29" customHeight="1">
      <c r="A2" s="9"/>
      <c r="C2" s="10" t="s">
        <v>1</v>
      </c>
    </row>
    <row r="3" spans="1:9" ht="39.75" customHeight="1">
      <c r="A3" s="14"/>
      <c r="B3" s="173" t="s">
        <v>0</v>
      </c>
      <c r="C3" s="172" t="s">
        <v>8</v>
      </c>
      <c r="D3" s="174" t="s">
        <v>2</v>
      </c>
      <c r="E3" s="174" t="s">
        <v>3</v>
      </c>
      <c r="F3" s="174" t="s">
        <v>4</v>
      </c>
      <c r="G3" s="174" t="s">
        <v>5</v>
      </c>
      <c r="H3" s="174" t="s">
        <v>6</v>
      </c>
      <c r="I3" s="174" t="s">
        <v>7</v>
      </c>
    </row>
    <row r="4" spans="1:9" ht="20.25" customHeight="1">
      <c r="A4" s="16">
        <v>1</v>
      </c>
      <c r="B4" s="16">
        <v>1</v>
      </c>
      <c r="C4" s="17" t="s">
        <v>9</v>
      </c>
      <c r="D4" s="17" t="s">
        <v>10</v>
      </c>
      <c r="E4" s="17" t="s">
        <v>11</v>
      </c>
      <c r="F4" s="18">
        <v>84672704356</v>
      </c>
      <c r="G4" s="17" t="s">
        <v>12</v>
      </c>
      <c r="H4" s="19" t="s">
        <v>4045</v>
      </c>
      <c r="I4" s="17" t="s">
        <v>13</v>
      </c>
    </row>
    <row r="5" spans="1:9" ht="20.25" customHeight="1">
      <c r="A5" s="21">
        <v>2</v>
      </c>
      <c r="B5" s="22">
        <v>2</v>
      </c>
      <c r="C5" s="17" t="s">
        <v>14</v>
      </c>
      <c r="D5" s="17" t="s">
        <v>15</v>
      </c>
      <c r="E5" s="17" t="s">
        <v>16</v>
      </c>
      <c r="F5" s="18">
        <v>38660216794</v>
      </c>
      <c r="G5" s="17" t="s">
        <v>17</v>
      </c>
      <c r="H5" s="19" t="s">
        <v>18</v>
      </c>
      <c r="I5" s="17" t="s">
        <v>19</v>
      </c>
    </row>
    <row r="6" spans="1:9" ht="20.25" customHeight="1">
      <c r="A6" s="16">
        <v>3</v>
      </c>
      <c r="B6" s="16">
        <v>3</v>
      </c>
      <c r="C6" s="17" t="s">
        <v>20</v>
      </c>
      <c r="D6" s="17" t="s">
        <v>21</v>
      </c>
      <c r="E6" s="17" t="s">
        <v>22</v>
      </c>
      <c r="F6" s="23" t="s">
        <v>23</v>
      </c>
      <c r="G6" s="17" t="s">
        <v>24</v>
      </c>
      <c r="H6" s="19" t="s">
        <v>4046</v>
      </c>
      <c r="I6" s="11" t="s">
        <v>25</v>
      </c>
    </row>
    <row r="7" spans="1:9" ht="20.25" customHeight="1">
      <c r="A7" s="21">
        <v>4</v>
      </c>
      <c r="B7" s="22">
        <v>4</v>
      </c>
      <c r="C7" s="17" t="s">
        <v>26</v>
      </c>
      <c r="D7" s="17" t="s">
        <v>27</v>
      </c>
      <c r="E7" s="17" t="s">
        <v>28</v>
      </c>
      <c r="F7" s="18">
        <v>52674836298</v>
      </c>
      <c r="G7" s="17" t="s">
        <v>29</v>
      </c>
      <c r="H7" s="19" t="s">
        <v>4047</v>
      </c>
      <c r="I7" s="17" t="s">
        <v>30</v>
      </c>
    </row>
    <row r="8" spans="1:9" ht="20.25" customHeight="1">
      <c r="A8" s="16">
        <v>5</v>
      </c>
      <c r="B8" s="16">
        <v>5</v>
      </c>
      <c r="C8" s="11" t="s">
        <v>31</v>
      </c>
      <c r="D8" s="11" t="s">
        <v>32</v>
      </c>
      <c r="E8" s="11" t="s">
        <v>33</v>
      </c>
      <c r="F8" s="24">
        <v>14772335018</v>
      </c>
      <c r="G8" s="25" t="s">
        <v>34</v>
      </c>
      <c r="H8" s="26" t="s">
        <v>35</v>
      </c>
      <c r="I8" s="11" t="s">
        <v>36</v>
      </c>
    </row>
    <row r="9" spans="1:9" ht="20.25" customHeight="1">
      <c r="A9" s="21">
        <v>6</v>
      </c>
      <c r="B9" s="22">
        <v>6</v>
      </c>
      <c r="C9" s="11" t="s">
        <v>37</v>
      </c>
      <c r="D9" s="11" t="s">
        <v>38</v>
      </c>
      <c r="E9" s="11" t="s">
        <v>39</v>
      </c>
      <c r="F9" s="27">
        <v>78553804115</v>
      </c>
      <c r="G9" s="11" t="s">
        <v>40</v>
      </c>
      <c r="H9" s="28" t="s">
        <v>41</v>
      </c>
      <c r="I9" s="11" t="s">
        <v>42</v>
      </c>
    </row>
    <row r="10" spans="1:9" ht="20.25" customHeight="1">
      <c r="A10" s="16">
        <v>7</v>
      </c>
      <c r="B10" s="16">
        <v>7</v>
      </c>
      <c r="C10" s="11" t="s">
        <v>43</v>
      </c>
      <c r="D10" s="11" t="s">
        <v>44</v>
      </c>
      <c r="E10" s="11" t="s">
        <v>45</v>
      </c>
      <c r="F10" s="29" t="s">
        <v>46</v>
      </c>
      <c r="G10" s="11" t="s">
        <v>47</v>
      </c>
      <c r="H10" s="28" t="s">
        <v>48</v>
      </c>
      <c r="I10" s="11" t="s">
        <v>49</v>
      </c>
    </row>
    <row r="11" spans="1:9" ht="20.25" customHeight="1">
      <c r="A11" s="21">
        <v>8</v>
      </c>
      <c r="B11" s="22">
        <v>8</v>
      </c>
      <c r="C11" s="11" t="s">
        <v>50</v>
      </c>
      <c r="D11" s="11" t="s">
        <v>51</v>
      </c>
      <c r="E11" s="11" t="s">
        <v>52</v>
      </c>
      <c r="F11" s="29" t="s">
        <v>53</v>
      </c>
      <c r="G11" s="11" t="s">
        <v>54</v>
      </c>
      <c r="H11" s="30" t="s">
        <v>55</v>
      </c>
      <c r="I11" s="11" t="s">
        <v>56</v>
      </c>
    </row>
    <row r="12" spans="1:9" ht="20.25" customHeight="1">
      <c r="A12" s="16">
        <v>9</v>
      </c>
      <c r="B12" s="16">
        <v>9</v>
      </c>
      <c r="C12" s="17" t="s">
        <v>57</v>
      </c>
      <c r="D12" s="17" t="s">
        <v>58</v>
      </c>
      <c r="E12" s="17" t="s">
        <v>59</v>
      </c>
      <c r="F12" s="18">
        <v>88416031045</v>
      </c>
      <c r="G12" s="17" t="s">
        <v>60</v>
      </c>
      <c r="H12" s="19" t="s">
        <v>4048</v>
      </c>
      <c r="I12" s="17" t="s">
        <v>61</v>
      </c>
    </row>
    <row r="13" spans="1:9" ht="20.25" customHeight="1">
      <c r="A13" s="21">
        <v>10</v>
      </c>
      <c r="B13" s="22">
        <v>10</v>
      </c>
      <c r="C13" s="17" t="s">
        <v>62</v>
      </c>
      <c r="D13" s="17" t="s">
        <v>63</v>
      </c>
      <c r="E13" s="17" t="s">
        <v>64</v>
      </c>
      <c r="F13" s="18">
        <v>11090108512</v>
      </c>
      <c r="G13" s="17" t="s">
        <v>65</v>
      </c>
      <c r="H13" s="19" t="s">
        <v>4049</v>
      </c>
      <c r="I13" s="17" t="s">
        <v>66</v>
      </c>
    </row>
    <row r="14" spans="1:9" ht="20.25" customHeight="1">
      <c r="A14" s="16">
        <v>11</v>
      </c>
      <c r="B14" s="16">
        <v>11</v>
      </c>
      <c r="C14" s="17" t="s">
        <v>67</v>
      </c>
      <c r="D14" s="17" t="s">
        <v>68</v>
      </c>
      <c r="E14" s="17" t="s">
        <v>69</v>
      </c>
      <c r="F14" s="18">
        <v>19572596112</v>
      </c>
      <c r="G14" s="17" t="s">
        <v>70</v>
      </c>
      <c r="H14" s="19" t="s">
        <v>4050</v>
      </c>
      <c r="I14" s="11" t="s">
        <v>71</v>
      </c>
    </row>
    <row r="15" spans="1:9" ht="20.25" customHeight="1">
      <c r="A15" s="21">
        <v>12</v>
      </c>
      <c r="B15" s="22">
        <v>12</v>
      </c>
      <c r="C15" s="17" t="s">
        <v>72</v>
      </c>
      <c r="D15" s="17" t="s">
        <v>73</v>
      </c>
      <c r="E15" s="17" t="s">
        <v>74</v>
      </c>
      <c r="F15" s="18">
        <v>46613109380</v>
      </c>
      <c r="G15" s="17" t="s">
        <v>75</v>
      </c>
      <c r="H15" s="19" t="s">
        <v>4051</v>
      </c>
      <c r="I15" s="17" t="s">
        <v>76</v>
      </c>
    </row>
    <row r="16" spans="1:9" ht="20.25" customHeight="1">
      <c r="A16" s="16">
        <v>13</v>
      </c>
      <c r="B16" s="16">
        <v>13</v>
      </c>
      <c r="C16" s="17" t="s">
        <v>77</v>
      </c>
      <c r="D16" s="17" t="s">
        <v>78</v>
      </c>
      <c r="E16" s="17" t="s">
        <v>79</v>
      </c>
      <c r="F16" s="18">
        <v>42145732183</v>
      </c>
      <c r="G16" s="17" t="s">
        <v>80</v>
      </c>
      <c r="H16" s="19" t="s">
        <v>4024</v>
      </c>
      <c r="I16" s="17" t="s">
        <v>81</v>
      </c>
    </row>
    <row r="17" spans="1:9" ht="20.25" customHeight="1">
      <c r="A17" s="21">
        <v>14</v>
      </c>
      <c r="B17" s="22">
        <v>14</v>
      </c>
      <c r="C17" s="17" t="s">
        <v>77</v>
      </c>
      <c r="D17" s="17" t="s">
        <v>82</v>
      </c>
      <c r="E17" s="17" t="s">
        <v>83</v>
      </c>
      <c r="F17" s="18">
        <v>52683063746</v>
      </c>
      <c r="G17" s="17" t="s">
        <v>84</v>
      </c>
      <c r="H17" s="19" t="s">
        <v>4052</v>
      </c>
      <c r="I17" s="17"/>
    </row>
    <row r="18" spans="1:9" ht="20.25" customHeight="1">
      <c r="A18" s="16">
        <v>15</v>
      </c>
      <c r="B18" s="16">
        <v>15</v>
      </c>
      <c r="C18" s="17" t="s">
        <v>85</v>
      </c>
      <c r="D18" s="17" t="s">
        <v>86</v>
      </c>
      <c r="E18" s="17" t="s">
        <v>87</v>
      </c>
      <c r="F18" s="18">
        <v>51347933063</v>
      </c>
      <c r="G18" s="17" t="s">
        <v>88</v>
      </c>
      <c r="H18" s="19" t="s">
        <v>4053</v>
      </c>
      <c r="I18" s="17" t="s">
        <v>89</v>
      </c>
    </row>
    <row r="19" spans="1:9" ht="20.25" customHeight="1">
      <c r="A19" s="21">
        <v>16</v>
      </c>
      <c r="B19" s="22">
        <v>16</v>
      </c>
      <c r="C19" s="17" t="s">
        <v>90</v>
      </c>
      <c r="D19" s="17" t="s">
        <v>91</v>
      </c>
      <c r="E19" s="17" t="s">
        <v>92</v>
      </c>
      <c r="F19" s="18">
        <v>17958386273</v>
      </c>
      <c r="G19" s="17" t="s">
        <v>93</v>
      </c>
      <c r="H19" s="19" t="s">
        <v>4054</v>
      </c>
      <c r="I19" s="17" t="s">
        <v>94</v>
      </c>
    </row>
    <row r="20" spans="1:9" ht="20.25" customHeight="1">
      <c r="A20" s="16">
        <v>17</v>
      </c>
      <c r="B20" s="16">
        <v>17</v>
      </c>
      <c r="C20" s="17" t="s">
        <v>95</v>
      </c>
      <c r="D20" s="17" t="s">
        <v>96</v>
      </c>
      <c r="E20" s="17" t="s">
        <v>97</v>
      </c>
      <c r="F20" s="24">
        <v>79633615830</v>
      </c>
      <c r="G20" s="25" t="s">
        <v>98</v>
      </c>
      <c r="H20" s="31" t="str">
        <f>HYPERLINK("mailto:ured@os-vladimir-nazor-pisarovina.skole.hr","ured@os-vladimir-nazor-pisarovina.skole.hr")</f>
        <v>ured@os-vladimir-nazor-pisarovina.skole.hr</v>
      </c>
      <c r="I20" s="32" t="s">
        <v>99</v>
      </c>
    </row>
    <row r="21" spans="1:9" ht="20.25" customHeight="1">
      <c r="A21" s="16">
        <v>18</v>
      </c>
      <c r="B21" s="22">
        <v>18</v>
      </c>
      <c r="C21" s="17" t="s">
        <v>100</v>
      </c>
      <c r="D21" s="17" t="s">
        <v>101</v>
      </c>
      <c r="E21" s="11" t="s">
        <v>102</v>
      </c>
      <c r="F21" s="18">
        <v>43364262870</v>
      </c>
      <c r="G21" s="17" t="s">
        <v>103</v>
      </c>
      <c r="H21" s="19" t="s">
        <v>4055</v>
      </c>
      <c r="I21" s="11" t="s">
        <v>104</v>
      </c>
    </row>
    <row r="22" spans="1:9" ht="20.25" customHeight="1">
      <c r="A22" s="21">
        <v>19</v>
      </c>
      <c r="B22" s="16">
        <v>19</v>
      </c>
      <c r="C22" s="17" t="s">
        <v>105</v>
      </c>
      <c r="D22" s="17" t="s">
        <v>106</v>
      </c>
      <c r="E22" s="17" t="s">
        <v>107</v>
      </c>
      <c r="F22" s="18">
        <v>34608747445</v>
      </c>
      <c r="G22" s="17" t="s">
        <v>108</v>
      </c>
      <c r="H22" s="19" t="s">
        <v>4056</v>
      </c>
      <c r="I22" s="17" t="s">
        <v>109</v>
      </c>
    </row>
    <row r="23" spans="1:9" ht="20.25" customHeight="1">
      <c r="A23" s="16">
        <v>20</v>
      </c>
      <c r="B23" s="16">
        <v>20</v>
      </c>
      <c r="C23" s="11" t="s">
        <v>110</v>
      </c>
      <c r="D23" s="11" t="s">
        <v>111</v>
      </c>
      <c r="E23" s="11" t="s">
        <v>112</v>
      </c>
      <c r="F23" s="33">
        <v>8794106777</v>
      </c>
      <c r="G23" s="11" t="s">
        <v>113</v>
      </c>
      <c r="H23" s="34" t="s">
        <v>114</v>
      </c>
      <c r="I23" s="11" t="s">
        <v>115</v>
      </c>
    </row>
    <row r="24" spans="1:9" ht="20.25" customHeight="1">
      <c r="A24" s="21">
        <v>21</v>
      </c>
      <c r="B24" s="22">
        <v>21</v>
      </c>
      <c r="C24" s="17" t="s">
        <v>116</v>
      </c>
      <c r="D24" s="17" t="s">
        <v>117</v>
      </c>
      <c r="E24" s="17" t="s">
        <v>118</v>
      </c>
      <c r="F24" s="18">
        <v>22113724208</v>
      </c>
      <c r="G24" s="17" t="s">
        <v>119</v>
      </c>
      <c r="H24" s="19" t="s">
        <v>4057</v>
      </c>
      <c r="I24" s="17" t="s">
        <v>120</v>
      </c>
    </row>
    <row r="25" spans="1:9" ht="20.25" customHeight="1">
      <c r="A25" s="16">
        <v>22</v>
      </c>
      <c r="B25" s="16">
        <v>22</v>
      </c>
      <c r="C25" s="17" t="s">
        <v>121</v>
      </c>
      <c r="D25" s="17" t="s">
        <v>122</v>
      </c>
      <c r="E25" s="17" t="s">
        <v>123</v>
      </c>
      <c r="F25" s="18">
        <v>69120139439</v>
      </c>
      <c r="G25" s="17" t="s">
        <v>124</v>
      </c>
      <c r="H25" s="35" t="s">
        <v>4058</v>
      </c>
      <c r="I25" s="17" t="s">
        <v>125</v>
      </c>
    </row>
    <row r="26" spans="1:9" ht="20.25" customHeight="1">
      <c r="A26" s="21">
        <v>23</v>
      </c>
      <c r="B26" s="22">
        <v>23</v>
      </c>
      <c r="C26" s="17" t="s">
        <v>126</v>
      </c>
      <c r="D26" s="17" t="s">
        <v>127</v>
      </c>
      <c r="E26" s="17" t="s">
        <v>128</v>
      </c>
      <c r="F26" s="18">
        <v>32251441747</v>
      </c>
      <c r="G26" s="17" t="s">
        <v>129</v>
      </c>
      <c r="H26" s="37" t="s">
        <v>130</v>
      </c>
      <c r="I26" s="17" t="s">
        <v>131</v>
      </c>
    </row>
    <row r="27" spans="1:9" ht="20.25" customHeight="1">
      <c r="A27" s="16">
        <v>24</v>
      </c>
      <c r="B27" s="16">
        <v>24</v>
      </c>
      <c r="C27" s="17" t="s">
        <v>132</v>
      </c>
      <c r="D27" s="17" t="s">
        <v>133</v>
      </c>
      <c r="E27" s="17" t="s">
        <v>134</v>
      </c>
      <c r="F27" s="33">
        <v>79101135706</v>
      </c>
      <c r="G27" s="17" t="s">
        <v>135</v>
      </c>
      <c r="H27" s="19" t="s">
        <v>4059</v>
      </c>
      <c r="I27" s="17" t="s">
        <v>136</v>
      </c>
    </row>
    <row r="28" spans="1:9" ht="20.25" customHeight="1">
      <c r="A28" s="21">
        <v>25</v>
      </c>
      <c r="B28" s="22">
        <v>25</v>
      </c>
      <c r="C28" s="17" t="s">
        <v>137</v>
      </c>
      <c r="D28" s="17" t="s">
        <v>138</v>
      </c>
      <c r="E28" s="17" t="s">
        <v>139</v>
      </c>
      <c r="F28" s="18">
        <v>58957365765</v>
      </c>
      <c r="G28" s="17" t="s">
        <v>140</v>
      </c>
      <c r="H28" s="19" t="s">
        <v>4025</v>
      </c>
      <c r="I28" s="17" t="s">
        <v>141</v>
      </c>
    </row>
    <row r="29" spans="1:9" ht="20.25" customHeight="1">
      <c r="A29" s="16">
        <v>26</v>
      </c>
      <c r="B29" s="16">
        <v>26</v>
      </c>
      <c r="C29" s="17" t="s">
        <v>142</v>
      </c>
      <c r="D29" s="17" t="s">
        <v>143</v>
      </c>
      <c r="E29" s="17" t="s">
        <v>144</v>
      </c>
      <c r="F29" s="18">
        <v>96080500506</v>
      </c>
      <c r="G29" s="17" t="s">
        <v>145</v>
      </c>
      <c r="H29" s="19" t="s">
        <v>4060</v>
      </c>
      <c r="I29" s="17" t="s">
        <v>146</v>
      </c>
    </row>
    <row r="30" spans="1:9" ht="20.25" customHeight="1">
      <c r="A30" s="21">
        <v>27</v>
      </c>
      <c r="B30" s="22">
        <v>27</v>
      </c>
      <c r="C30" s="17" t="s">
        <v>147</v>
      </c>
      <c r="D30" s="17" t="s">
        <v>148</v>
      </c>
      <c r="E30" s="17" t="s">
        <v>149</v>
      </c>
      <c r="F30" s="18">
        <v>43773677601</v>
      </c>
      <c r="G30" s="17" t="s">
        <v>150</v>
      </c>
      <c r="H30" s="19" t="s">
        <v>4061</v>
      </c>
      <c r="I30" s="17" t="s">
        <v>151</v>
      </c>
    </row>
    <row r="31" spans="1:9" ht="20.25" customHeight="1">
      <c r="A31" s="16">
        <v>28</v>
      </c>
      <c r="B31" s="16">
        <v>28</v>
      </c>
      <c r="C31" s="17" t="s">
        <v>152</v>
      </c>
      <c r="D31" s="17" t="s">
        <v>153</v>
      </c>
      <c r="E31" s="17" t="s">
        <v>154</v>
      </c>
      <c r="F31" s="18">
        <v>84055768255</v>
      </c>
      <c r="G31" s="17" t="s">
        <v>155</v>
      </c>
      <c r="H31" s="19" t="s">
        <v>4062</v>
      </c>
      <c r="I31" s="11" t="s">
        <v>156</v>
      </c>
    </row>
    <row r="32" spans="1:9" ht="20.25" customHeight="1">
      <c r="A32" s="21">
        <v>29</v>
      </c>
      <c r="B32" s="22">
        <v>29</v>
      </c>
      <c r="C32" s="17" t="s">
        <v>157</v>
      </c>
      <c r="D32" s="17" t="s">
        <v>158</v>
      </c>
      <c r="E32" s="17" t="s">
        <v>159</v>
      </c>
      <c r="F32" s="18">
        <v>75150034608</v>
      </c>
      <c r="G32" s="17" t="s">
        <v>160</v>
      </c>
      <c r="H32" s="28" t="s">
        <v>161</v>
      </c>
      <c r="I32" s="17" t="s">
        <v>162</v>
      </c>
    </row>
    <row r="33" spans="1:9" ht="20.25" customHeight="1">
      <c r="A33" s="16">
        <v>30</v>
      </c>
      <c r="B33" s="16">
        <v>30</v>
      </c>
      <c r="C33" s="17" t="s">
        <v>163</v>
      </c>
      <c r="D33" s="38" t="s">
        <v>164</v>
      </c>
      <c r="E33" s="17" t="s">
        <v>165</v>
      </c>
      <c r="F33" s="18">
        <v>24472898565</v>
      </c>
      <c r="G33" s="17" t="s">
        <v>166</v>
      </c>
      <c r="H33" s="39" t="s">
        <v>4063</v>
      </c>
      <c r="I33" s="17" t="s">
        <v>167</v>
      </c>
    </row>
    <row r="34" spans="1:9" ht="20.25" customHeight="1">
      <c r="A34" s="21">
        <v>31</v>
      </c>
      <c r="B34" s="22">
        <v>31</v>
      </c>
      <c r="C34" s="17" t="s">
        <v>168</v>
      </c>
      <c r="D34" s="17" t="s">
        <v>169</v>
      </c>
      <c r="E34" s="17" t="s">
        <v>170</v>
      </c>
      <c r="F34" s="18">
        <v>18880601256</v>
      </c>
      <c r="G34" s="17" t="s">
        <v>171</v>
      </c>
      <c r="H34" s="40" t="s">
        <v>172</v>
      </c>
      <c r="I34" s="17" t="s">
        <v>173</v>
      </c>
    </row>
    <row r="35" spans="1:9" ht="20.25" customHeight="1">
      <c r="A35" s="16">
        <v>32</v>
      </c>
      <c r="B35" s="16">
        <v>32</v>
      </c>
      <c r="C35" s="17" t="s">
        <v>174</v>
      </c>
      <c r="D35" s="17" t="s">
        <v>175</v>
      </c>
      <c r="E35" s="17" t="s">
        <v>176</v>
      </c>
      <c r="F35" s="18">
        <v>63030148683</v>
      </c>
      <c r="G35" s="17" t="s">
        <v>177</v>
      </c>
      <c r="H35" s="19" t="s">
        <v>4064</v>
      </c>
      <c r="I35" s="17" t="s">
        <v>178</v>
      </c>
    </row>
    <row r="36" spans="1:9" ht="20.25" customHeight="1">
      <c r="A36" s="21">
        <v>33</v>
      </c>
      <c r="B36" s="22">
        <v>33</v>
      </c>
      <c r="C36" s="17" t="s">
        <v>179</v>
      </c>
      <c r="D36" s="17" t="s">
        <v>180</v>
      </c>
      <c r="E36" s="17" t="s">
        <v>181</v>
      </c>
      <c r="F36" s="18">
        <v>33776947373</v>
      </c>
      <c r="G36" s="17" t="s">
        <v>182</v>
      </c>
      <c r="H36" s="19" t="s">
        <v>4065</v>
      </c>
      <c r="I36" s="17" t="s">
        <v>183</v>
      </c>
    </row>
    <row r="37" spans="1:9" ht="20.25" customHeight="1">
      <c r="A37" s="16">
        <v>34</v>
      </c>
      <c r="B37" s="16">
        <v>34</v>
      </c>
      <c r="C37" s="11" t="s">
        <v>184</v>
      </c>
      <c r="D37" s="11" t="s">
        <v>185</v>
      </c>
      <c r="E37" s="41" t="s">
        <v>186</v>
      </c>
      <c r="F37" s="33">
        <v>68705361830</v>
      </c>
      <c r="G37" s="11" t="s">
        <v>187</v>
      </c>
      <c r="H37" s="36" t="s">
        <v>188</v>
      </c>
      <c r="I37" s="11" t="s">
        <v>189</v>
      </c>
    </row>
    <row r="38" spans="1:9" ht="20.25" customHeight="1">
      <c r="A38" s="16">
        <v>35</v>
      </c>
      <c r="B38" s="22">
        <v>35</v>
      </c>
      <c r="C38" s="11" t="s">
        <v>190</v>
      </c>
      <c r="D38" s="11" t="s">
        <v>191</v>
      </c>
      <c r="E38" s="41" t="s">
        <v>192</v>
      </c>
      <c r="F38" s="23" t="s">
        <v>193</v>
      </c>
      <c r="G38" s="11" t="s">
        <v>194</v>
      </c>
      <c r="H38" s="34" t="s">
        <v>195</v>
      </c>
      <c r="I38" s="11" t="s">
        <v>196</v>
      </c>
    </row>
    <row r="39" spans="1:9" ht="20.25" customHeight="1">
      <c r="A39" s="21">
        <v>36</v>
      </c>
      <c r="B39" s="16">
        <v>36</v>
      </c>
      <c r="C39" s="17" t="s">
        <v>197</v>
      </c>
      <c r="D39" s="42" t="s">
        <v>198</v>
      </c>
      <c r="E39" s="43" t="s">
        <v>199</v>
      </c>
      <c r="F39" s="44" t="s">
        <v>200</v>
      </c>
      <c r="G39" s="17" t="s">
        <v>201</v>
      </c>
      <c r="H39" s="19" t="s">
        <v>4066</v>
      </c>
      <c r="I39" s="17" t="s">
        <v>202</v>
      </c>
    </row>
    <row r="40" spans="1:9" ht="20.25" customHeight="1">
      <c r="A40" s="16">
        <v>37</v>
      </c>
      <c r="B40" s="22">
        <v>37</v>
      </c>
      <c r="C40" s="17" t="s">
        <v>203</v>
      </c>
      <c r="D40" s="42" t="s">
        <v>204</v>
      </c>
      <c r="E40" s="45" t="s">
        <v>205</v>
      </c>
      <c r="F40" s="46">
        <v>28129388615</v>
      </c>
      <c r="G40" s="17" t="s">
        <v>206</v>
      </c>
      <c r="H40" s="19" t="s">
        <v>4067</v>
      </c>
      <c r="I40" s="17" t="s">
        <v>207</v>
      </c>
    </row>
    <row r="41" spans="1:9" ht="20.25" customHeight="1">
      <c r="A41" s="21">
        <v>38</v>
      </c>
      <c r="B41" s="16">
        <v>38</v>
      </c>
      <c r="C41" s="11" t="s">
        <v>208</v>
      </c>
      <c r="D41" s="25" t="s">
        <v>209</v>
      </c>
      <c r="E41" s="47" t="s">
        <v>210</v>
      </c>
      <c r="F41" s="48">
        <v>32530962169</v>
      </c>
      <c r="G41" s="25" t="s">
        <v>211</v>
      </c>
      <c r="H41" s="49" t="s">
        <v>212</v>
      </c>
      <c r="I41" s="11" t="s">
        <v>213</v>
      </c>
    </row>
    <row r="42" spans="1:9" ht="20.25" customHeight="1">
      <c r="A42" s="16">
        <v>39</v>
      </c>
      <c r="B42" s="16">
        <v>39</v>
      </c>
      <c r="C42" s="17" t="s">
        <v>214</v>
      </c>
      <c r="D42" s="25" t="s">
        <v>215</v>
      </c>
      <c r="E42" s="47" t="s">
        <v>216</v>
      </c>
      <c r="F42" s="46">
        <v>54154274638</v>
      </c>
      <c r="G42" s="25" t="s">
        <v>217</v>
      </c>
      <c r="H42" s="50" t="s">
        <v>218</v>
      </c>
      <c r="I42" s="17" t="s">
        <v>219</v>
      </c>
    </row>
    <row r="43" spans="1:9" ht="20.25" customHeight="1">
      <c r="A43" s="21">
        <v>40</v>
      </c>
      <c r="B43" s="22">
        <v>40</v>
      </c>
      <c r="C43" s="17" t="s">
        <v>220</v>
      </c>
      <c r="D43" s="51" t="s">
        <v>221</v>
      </c>
      <c r="E43" s="52" t="s">
        <v>222</v>
      </c>
      <c r="F43" s="46">
        <v>49654192521</v>
      </c>
      <c r="G43" s="17" t="s">
        <v>223</v>
      </c>
      <c r="H43" s="34" t="s">
        <v>224</v>
      </c>
      <c r="I43" s="11" t="s">
        <v>225</v>
      </c>
    </row>
    <row r="44" spans="1:9" ht="20.25" customHeight="1">
      <c r="A44" s="16">
        <v>41</v>
      </c>
      <c r="B44" s="16">
        <v>41</v>
      </c>
      <c r="C44" s="17" t="s">
        <v>226</v>
      </c>
      <c r="D44" s="17" t="s">
        <v>227</v>
      </c>
      <c r="E44" s="53" t="s">
        <v>228</v>
      </c>
      <c r="F44" s="18">
        <v>40011714464</v>
      </c>
      <c r="G44" s="17" t="s">
        <v>229</v>
      </c>
      <c r="H44" s="19" t="s">
        <v>4068</v>
      </c>
      <c r="I44" s="11" t="s">
        <v>230</v>
      </c>
    </row>
    <row r="45" spans="1:9" ht="20.25" customHeight="1">
      <c r="A45" s="21">
        <v>42</v>
      </c>
      <c r="B45" s="22">
        <v>42</v>
      </c>
      <c r="C45" s="17" t="s">
        <v>231</v>
      </c>
      <c r="D45" s="17" t="s">
        <v>232</v>
      </c>
      <c r="E45" s="17" t="s">
        <v>233</v>
      </c>
      <c r="F45" s="18">
        <v>18993083392</v>
      </c>
      <c r="G45" s="17" t="s">
        <v>234</v>
      </c>
      <c r="H45" s="19" t="s">
        <v>4069</v>
      </c>
      <c r="I45" s="17" t="s">
        <v>235</v>
      </c>
    </row>
    <row r="46" spans="1:9" ht="20.25" customHeight="1">
      <c r="A46" s="16">
        <v>43</v>
      </c>
      <c r="B46" s="16">
        <v>43</v>
      </c>
      <c r="C46" s="17" t="s">
        <v>236</v>
      </c>
      <c r="D46" s="17" t="s">
        <v>237</v>
      </c>
      <c r="E46" s="17" t="s">
        <v>238</v>
      </c>
      <c r="F46" s="18">
        <v>74844839446</v>
      </c>
      <c r="G46" s="17" t="s">
        <v>239</v>
      </c>
      <c r="H46" s="19" t="str">
        <f>HYPERLINK("mailto:skola@os-jzorica-dugo-selo.skole.hr","skola@os-jzorica-dugo-selo.skole.hr")</f>
        <v>skola@os-jzorica-dugo-selo.skole.hr</v>
      </c>
      <c r="I46" s="17" t="s">
        <v>240</v>
      </c>
    </row>
    <row r="47" spans="1:9" ht="40.5" customHeight="1">
      <c r="A47" s="16"/>
      <c r="B47" s="16"/>
      <c r="C47" s="175" t="s">
        <v>241</v>
      </c>
      <c r="D47" s="18"/>
      <c r="E47" s="18"/>
      <c r="F47" s="18"/>
      <c r="G47" s="18"/>
      <c r="H47" s="54"/>
      <c r="I47" s="18"/>
    </row>
    <row r="48" spans="1:9" ht="19.5" customHeight="1">
      <c r="A48" s="16">
        <v>44</v>
      </c>
      <c r="B48" s="16">
        <v>1</v>
      </c>
      <c r="C48" s="12" t="s">
        <v>242</v>
      </c>
      <c r="D48" s="17" t="s">
        <v>243</v>
      </c>
      <c r="E48" s="17" t="s">
        <v>244</v>
      </c>
      <c r="F48" s="18">
        <v>27514975394</v>
      </c>
      <c r="G48" s="17" t="s">
        <v>245</v>
      </c>
      <c r="H48" s="19" t="s">
        <v>4070</v>
      </c>
      <c r="I48" s="17" t="s">
        <v>246</v>
      </c>
    </row>
    <row r="49" spans="1:9" ht="20.25" customHeight="1">
      <c r="A49" s="16">
        <v>45</v>
      </c>
      <c r="B49" s="16">
        <v>2</v>
      </c>
      <c r="C49" s="17" t="s">
        <v>247</v>
      </c>
      <c r="D49" s="17" t="s">
        <v>248</v>
      </c>
      <c r="E49" s="17" t="s">
        <v>249</v>
      </c>
      <c r="F49" s="18">
        <v>31647438883</v>
      </c>
      <c r="G49" s="17" t="s">
        <v>250</v>
      </c>
      <c r="H49" s="19" t="s">
        <v>4071</v>
      </c>
      <c r="I49" s="17" t="s">
        <v>251</v>
      </c>
    </row>
    <row r="50" spans="1:9" ht="20.25" customHeight="1">
      <c r="A50" s="16">
        <v>46</v>
      </c>
      <c r="B50" s="16">
        <v>3</v>
      </c>
      <c r="C50" s="17" t="s">
        <v>252</v>
      </c>
      <c r="D50" s="17" t="s">
        <v>253</v>
      </c>
      <c r="E50" s="17" t="s">
        <v>254</v>
      </c>
      <c r="F50" s="23" t="s">
        <v>255</v>
      </c>
      <c r="G50" s="33"/>
      <c r="H50" s="19" t="s">
        <v>4072</v>
      </c>
      <c r="I50" s="17"/>
    </row>
    <row r="51" spans="1:9" ht="20.25" customHeight="1">
      <c r="A51" s="16">
        <v>47</v>
      </c>
      <c r="B51" s="16">
        <v>4</v>
      </c>
      <c r="C51" s="17" t="s">
        <v>256</v>
      </c>
      <c r="D51" s="17" t="s">
        <v>257</v>
      </c>
      <c r="E51" s="17" t="s">
        <v>258</v>
      </c>
      <c r="F51" s="18">
        <v>28425262208</v>
      </c>
      <c r="G51" s="17" t="s">
        <v>259</v>
      </c>
      <c r="H51" s="28" t="s">
        <v>260</v>
      </c>
      <c r="I51" s="17" t="s">
        <v>261</v>
      </c>
    </row>
    <row r="52" spans="1:9" ht="20.25" customHeight="1">
      <c r="A52" s="16">
        <v>48</v>
      </c>
      <c r="B52" s="16">
        <v>5</v>
      </c>
      <c r="C52" s="17" t="s">
        <v>262</v>
      </c>
      <c r="D52" s="17" t="s">
        <v>263</v>
      </c>
      <c r="E52" s="17" t="s">
        <v>264</v>
      </c>
      <c r="F52" s="18">
        <v>98491896949</v>
      </c>
      <c r="G52" s="17" t="s">
        <v>265</v>
      </c>
      <c r="H52" s="19" t="s">
        <v>4073</v>
      </c>
      <c r="I52" s="55" t="s">
        <v>266</v>
      </c>
    </row>
    <row r="53" spans="1:9" ht="20.25" customHeight="1">
      <c r="A53" s="16">
        <v>49</v>
      </c>
      <c r="B53" s="16">
        <v>6</v>
      </c>
      <c r="C53" s="17" t="s">
        <v>267</v>
      </c>
      <c r="D53" s="17" t="s">
        <v>268</v>
      </c>
      <c r="E53" s="17" t="s">
        <v>269</v>
      </c>
      <c r="F53" s="18">
        <v>84825610611</v>
      </c>
      <c r="G53" s="17" t="s">
        <v>270</v>
      </c>
      <c r="H53" s="19" t="s">
        <v>4074</v>
      </c>
      <c r="I53" s="17" t="s">
        <v>271</v>
      </c>
    </row>
    <row r="54" spans="1:9" ht="20.25" customHeight="1">
      <c r="A54" s="16">
        <v>50</v>
      </c>
      <c r="B54" s="16">
        <v>7</v>
      </c>
      <c r="C54" s="17" t="s">
        <v>57</v>
      </c>
      <c r="D54" s="17" t="s">
        <v>272</v>
      </c>
      <c r="E54" s="17" t="s">
        <v>273</v>
      </c>
      <c r="F54" s="18">
        <v>12402583374</v>
      </c>
      <c r="G54" s="17" t="s">
        <v>274</v>
      </c>
      <c r="H54" s="19" t="s">
        <v>4075</v>
      </c>
      <c r="I54" s="11" t="s">
        <v>275</v>
      </c>
    </row>
    <row r="55" spans="1:9" ht="20.25" customHeight="1">
      <c r="A55" s="16">
        <v>51</v>
      </c>
      <c r="B55" s="16">
        <v>8</v>
      </c>
      <c r="C55" s="17" t="s">
        <v>62</v>
      </c>
      <c r="D55" s="17" t="s">
        <v>276</v>
      </c>
      <c r="E55" s="11" t="s">
        <v>277</v>
      </c>
      <c r="F55" s="18">
        <v>84849200587</v>
      </c>
      <c r="G55" s="17" t="s">
        <v>278</v>
      </c>
      <c r="H55" s="57" t="str">
        <f>HYPERLINK("mailto:os-mihovljan@os-ljgaj-mihovljan.hr","os-mihovljan@os-ljgaj-mihovljan.hr")</f>
        <v>os-mihovljan@os-ljgaj-mihovljan.hr</v>
      </c>
      <c r="I55" s="17" t="s">
        <v>279</v>
      </c>
    </row>
    <row r="56" spans="1:9" ht="20.25" customHeight="1">
      <c r="A56" s="16">
        <v>52</v>
      </c>
      <c r="B56" s="16">
        <v>9</v>
      </c>
      <c r="C56" s="17" t="s">
        <v>280</v>
      </c>
      <c r="D56" s="17" t="s">
        <v>281</v>
      </c>
      <c r="E56" s="17" t="s">
        <v>282</v>
      </c>
      <c r="F56" s="18">
        <v>10252520738</v>
      </c>
      <c r="G56" s="17" t="s">
        <v>283</v>
      </c>
      <c r="H56" s="19" t="s">
        <v>4076</v>
      </c>
      <c r="I56" s="17" t="s">
        <v>284</v>
      </c>
    </row>
    <row r="57" spans="1:9" ht="20.25" customHeight="1">
      <c r="A57" s="16">
        <v>53</v>
      </c>
      <c r="B57" s="16">
        <v>10</v>
      </c>
      <c r="C57" s="17" t="s">
        <v>285</v>
      </c>
      <c r="D57" s="17" t="s">
        <v>286</v>
      </c>
      <c r="E57" s="17" t="s">
        <v>287</v>
      </c>
      <c r="F57" s="18">
        <v>75549096062</v>
      </c>
      <c r="G57" s="17" t="s">
        <v>288</v>
      </c>
      <c r="H57" s="19" t="s">
        <v>4077</v>
      </c>
      <c r="I57" s="11" t="s">
        <v>289</v>
      </c>
    </row>
    <row r="58" spans="1:9" ht="20.25" customHeight="1">
      <c r="A58" s="16">
        <v>54</v>
      </c>
      <c r="B58" s="16">
        <v>11</v>
      </c>
      <c r="C58" s="17" t="s">
        <v>290</v>
      </c>
      <c r="D58" s="17" t="s">
        <v>291</v>
      </c>
      <c r="E58" s="17" t="s">
        <v>292</v>
      </c>
      <c r="F58" s="18">
        <v>10810483829</v>
      </c>
      <c r="G58" s="17" t="s">
        <v>293</v>
      </c>
      <c r="H58" s="19" t="s">
        <v>4078</v>
      </c>
      <c r="I58" s="17" t="s">
        <v>294</v>
      </c>
    </row>
    <row r="59" spans="1:9" ht="20.25" customHeight="1">
      <c r="A59" s="16">
        <v>55</v>
      </c>
      <c r="B59" s="16">
        <v>12</v>
      </c>
      <c r="C59" s="17" t="s">
        <v>295</v>
      </c>
      <c r="D59" s="17" t="s">
        <v>296</v>
      </c>
      <c r="E59" s="17" t="s">
        <v>297</v>
      </c>
      <c r="F59" s="18">
        <v>80509719304</v>
      </c>
      <c r="G59" s="17" t="s">
        <v>298</v>
      </c>
      <c r="H59" s="19" t="s">
        <v>4079</v>
      </c>
      <c r="I59" s="17" t="s">
        <v>299</v>
      </c>
    </row>
    <row r="60" spans="1:9" ht="20.25" customHeight="1">
      <c r="A60" s="16">
        <v>56</v>
      </c>
      <c r="B60" s="16">
        <v>13</v>
      </c>
      <c r="C60" s="17" t="s">
        <v>300</v>
      </c>
      <c r="D60" s="17" t="s">
        <v>301</v>
      </c>
      <c r="E60" s="17" t="s">
        <v>302</v>
      </c>
      <c r="F60" s="18">
        <v>11758881611</v>
      </c>
      <c r="G60" s="17" t="s">
        <v>303</v>
      </c>
      <c r="H60" s="19" t="s">
        <v>4080</v>
      </c>
      <c r="I60" s="38" t="s">
        <v>304</v>
      </c>
    </row>
    <row r="61" spans="1:9" ht="20.25" customHeight="1">
      <c r="A61" s="16">
        <v>57</v>
      </c>
      <c r="B61" s="16">
        <v>14</v>
      </c>
      <c r="C61" s="11" t="s">
        <v>305</v>
      </c>
      <c r="D61" s="11" t="s">
        <v>306</v>
      </c>
      <c r="E61" s="11" t="s">
        <v>307</v>
      </c>
      <c r="F61" s="33">
        <v>21673601455</v>
      </c>
      <c r="G61" s="11" t="s">
        <v>308</v>
      </c>
      <c r="H61" s="28" t="s">
        <v>309</v>
      </c>
      <c r="I61" s="38" t="s">
        <v>310</v>
      </c>
    </row>
    <row r="62" spans="1:9" ht="20.25" customHeight="1">
      <c r="A62" s="16">
        <v>58</v>
      </c>
      <c r="B62" s="16">
        <v>15</v>
      </c>
      <c r="C62" s="11" t="s">
        <v>311</v>
      </c>
      <c r="D62" s="11" t="s">
        <v>96</v>
      </c>
      <c r="E62" s="11" t="s">
        <v>312</v>
      </c>
      <c r="F62" s="33">
        <v>25185975313</v>
      </c>
      <c r="G62" s="11" t="s">
        <v>313</v>
      </c>
      <c r="H62" s="40" t="s">
        <v>314</v>
      </c>
      <c r="I62" s="38" t="s">
        <v>315</v>
      </c>
    </row>
    <row r="63" spans="1:9" ht="20.25" customHeight="1">
      <c r="A63" s="16">
        <v>59</v>
      </c>
      <c r="B63" s="16">
        <v>16</v>
      </c>
      <c r="C63" s="17" t="s">
        <v>316</v>
      </c>
      <c r="D63" s="17" t="s">
        <v>317</v>
      </c>
      <c r="E63" s="17" t="s">
        <v>318</v>
      </c>
      <c r="F63" s="18">
        <v>93929174665</v>
      </c>
      <c r="G63" s="17" t="s">
        <v>319</v>
      </c>
      <c r="H63" s="35" t="s">
        <v>4081</v>
      </c>
      <c r="I63" s="11" t="s">
        <v>320</v>
      </c>
    </row>
    <row r="64" spans="1:9" ht="20.25" customHeight="1">
      <c r="A64" s="16">
        <v>60</v>
      </c>
      <c r="B64" s="16">
        <v>17</v>
      </c>
      <c r="C64" s="17" t="s">
        <v>321</v>
      </c>
      <c r="D64" s="17" t="s">
        <v>322</v>
      </c>
      <c r="E64" s="17" t="s">
        <v>323</v>
      </c>
      <c r="F64" s="18">
        <v>52399386937</v>
      </c>
      <c r="G64" s="17" t="s">
        <v>324</v>
      </c>
      <c r="H64" s="35" t="s">
        <v>4082</v>
      </c>
      <c r="I64" s="17" t="s">
        <v>325</v>
      </c>
    </row>
    <row r="65" spans="1:9" ht="20.25" customHeight="1">
      <c r="A65" s="16">
        <v>61</v>
      </c>
      <c r="B65" s="16">
        <v>18</v>
      </c>
      <c r="C65" s="17" t="s">
        <v>326</v>
      </c>
      <c r="D65" s="17" t="s">
        <v>327</v>
      </c>
      <c r="E65" s="17" t="s">
        <v>328</v>
      </c>
      <c r="F65" s="18">
        <v>54719033509</v>
      </c>
      <c r="G65" s="17" t="s">
        <v>329</v>
      </c>
      <c r="H65" s="58" t="s">
        <v>330</v>
      </c>
      <c r="I65" s="17" t="s">
        <v>331</v>
      </c>
    </row>
    <row r="66" spans="1:9" ht="20.25" customHeight="1">
      <c r="A66" s="16">
        <v>62</v>
      </c>
      <c r="B66" s="16">
        <v>19</v>
      </c>
      <c r="C66" s="17" t="s">
        <v>332</v>
      </c>
      <c r="D66" s="17" t="s">
        <v>333</v>
      </c>
      <c r="E66" s="17" t="s">
        <v>334</v>
      </c>
      <c r="F66" s="18">
        <v>66597814254</v>
      </c>
      <c r="G66" s="17" t="s">
        <v>335</v>
      </c>
      <c r="H66" s="35" t="s">
        <v>4022</v>
      </c>
      <c r="I66" s="17" t="s">
        <v>336</v>
      </c>
    </row>
    <row r="67" spans="1:9" ht="20.25" customHeight="1">
      <c r="A67" s="16">
        <v>63</v>
      </c>
      <c r="B67" s="16">
        <v>20</v>
      </c>
      <c r="C67" s="17" t="s">
        <v>337</v>
      </c>
      <c r="D67" s="17" t="s">
        <v>338</v>
      </c>
      <c r="E67" s="17" t="s">
        <v>339</v>
      </c>
      <c r="F67" s="18">
        <v>71367732581</v>
      </c>
      <c r="G67" s="17" t="s">
        <v>340</v>
      </c>
      <c r="H67" s="35" t="s">
        <v>4083</v>
      </c>
      <c r="I67" s="17" t="s">
        <v>341</v>
      </c>
    </row>
    <row r="68" spans="1:9" ht="20.25" customHeight="1">
      <c r="A68" s="16">
        <v>64</v>
      </c>
      <c r="B68" s="16">
        <v>21</v>
      </c>
      <c r="C68" s="17" t="s">
        <v>342</v>
      </c>
      <c r="D68" s="17" t="s">
        <v>343</v>
      </c>
      <c r="E68" s="17" t="s">
        <v>344</v>
      </c>
      <c r="F68" s="18">
        <v>72149773971</v>
      </c>
      <c r="G68" s="17" t="s">
        <v>345</v>
      </c>
      <c r="H68" s="35" t="s">
        <v>4021</v>
      </c>
      <c r="I68" s="11" t="s">
        <v>346</v>
      </c>
    </row>
    <row r="69" spans="1:9" ht="20.25" customHeight="1">
      <c r="A69" s="16">
        <v>65</v>
      </c>
      <c r="B69" s="16">
        <v>22</v>
      </c>
      <c r="C69" s="17" t="s">
        <v>347</v>
      </c>
      <c r="D69" s="17" t="s">
        <v>348</v>
      </c>
      <c r="E69" s="17" t="s">
        <v>349</v>
      </c>
      <c r="F69" s="18">
        <v>91051804100</v>
      </c>
      <c r="G69" s="11" t="s">
        <v>350</v>
      </c>
      <c r="H69" s="35" t="s">
        <v>4084</v>
      </c>
      <c r="I69" s="11" t="s">
        <v>351</v>
      </c>
    </row>
    <row r="70" spans="1:9" ht="20.25" customHeight="1">
      <c r="A70" s="16">
        <v>66</v>
      </c>
      <c r="B70" s="16">
        <v>23</v>
      </c>
      <c r="C70" s="17" t="s">
        <v>352</v>
      </c>
      <c r="D70" s="17" t="s">
        <v>353</v>
      </c>
      <c r="E70" s="17" t="s">
        <v>354</v>
      </c>
      <c r="F70" s="18">
        <v>38859983763</v>
      </c>
      <c r="G70" s="11" t="s">
        <v>355</v>
      </c>
      <c r="H70" s="35" t="s">
        <v>4085</v>
      </c>
      <c r="I70" s="11" t="s">
        <v>356</v>
      </c>
    </row>
    <row r="71" spans="1:9" ht="20.25" customHeight="1">
      <c r="A71" s="16">
        <v>67</v>
      </c>
      <c r="B71" s="16">
        <v>24</v>
      </c>
      <c r="C71" s="11" t="s">
        <v>357</v>
      </c>
      <c r="D71" s="11" t="s">
        <v>358</v>
      </c>
      <c r="E71" s="11" t="s">
        <v>359</v>
      </c>
      <c r="F71" s="23" t="s">
        <v>360</v>
      </c>
      <c r="G71" s="11" t="s">
        <v>361</v>
      </c>
      <c r="H71" s="59" t="s">
        <v>362</v>
      </c>
      <c r="I71" s="11" t="s">
        <v>363</v>
      </c>
    </row>
    <row r="72" spans="1:9" ht="20.25" customHeight="1">
      <c r="A72" s="16">
        <v>68</v>
      </c>
      <c r="B72" s="16">
        <v>25</v>
      </c>
      <c r="C72" s="17" t="s">
        <v>364</v>
      </c>
      <c r="D72" s="17" t="s">
        <v>365</v>
      </c>
      <c r="E72" s="17" t="s">
        <v>366</v>
      </c>
      <c r="F72" s="23" t="s">
        <v>367</v>
      </c>
      <c r="G72" s="17" t="s">
        <v>368</v>
      </c>
      <c r="H72" s="35" t="s">
        <v>4086</v>
      </c>
      <c r="I72" s="11" t="s">
        <v>369</v>
      </c>
    </row>
    <row r="73" spans="1:9" ht="20.25" customHeight="1">
      <c r="A73" s="16">
        <v>69</v>
      </c>
      <c r="B73" s="16">
        <v>26</v>
      </c>
      <c r="C73" s="17" t="s">
        <v>370</v>
      </c>
      <c r="D73" s="17" t="s">
        <v>371</v>
      </c>
      <c r="E73" s="17" t="s">
        <v>372</v>
      </c>
      <c r="F73" s="23" t="s">
        <v>373</v>
      </c>
      <c r="G73" s="17" t="s">
        <v>374</v>
      </c>
      <c r="H73" s="35" t="s">
        <v>375</v>
      </c>
      <c r="I73" s="17" t="s">
        <v>376</v>
      </c>
    </row>
    <row r="74" spans="1:9" ht="20.25" customHeight="1">
      <c r="A74" s="16">
        <v>70</v>
      </c>
      <c r="B74" s="16">
        <v>27</v>
      </c>
      <c r="C74" s="11" t="s">
        <v>377</v>
      </c>
      <c r="D74" s="11" t="s">
        <v>175</v>
      </c>
      <c r="E74" s="11" t="s">
        <v>378</v>
      </c>
      <c r="F74" s="23" t="s">
        <v>379</v>
      </c>
      <c r="G74" s="11" t="s">
        <v>380</v>
      </c>
      <c r="H74" s="60" t="s">
        <v>381</v>
      </c>
      <c r="I74" s="11" t="s">
        <v>382</v>
      </c>
    </row>
    <row r="75" spans="1:9" ht="20.25" customHeight="1">
      <c r="A75" s="16">
        <v>71</v>
      </c>
      <c r="B75" s="16">
        <v>28</v>
      </c>
      <c r="C75" s="11" t="s">
        <v>383</v>
      </c>
      <c r="D75" s="11" t="s">
        <v>384</v>
      </c>
      <c r="E75" s="11" t="s">
        <v>385</v>
      </c>
      <c r="F75" s="33">
        <v>20950883747</v>
      </c>
      <c r="G75" s="11" t="s">
        <v>386</v>
      </c>
      <c r="H75" s="49" t="s">
        <v>387</v>
      </c>
      <c r="I75" s="11" t="s">
        <v>388</v>
      </c>
    </row>
    <row r="76" spans="1:9" ht="20.25" customHeight="1">
      <c r="A76" s="16">
        <v>72</v>
      </c>
      <c r="B76" s="16">
        <v>29</v>
      </c>
      <c r="C76" s="17" t="s">
        <v>389</v>
      </c>
      <c r="D76" s="17" t="s">
        <v>390</v>
      </c>
      <c r="E76" s="17" t="s">
        <v>391</v>
      </c>
      <c r="F76" s="18">
        <v>34947430654</v>
      </c>
      <c r="G76" s="17" t="s">
        <v>392</v>
      </c>
      <c r="H76" s="35" t="s">
        <v>4087</v>
      </c>
      <c r="I76" s="11" t="s">
        <v>393</v>
      </c>
    </row>
    <row r="77" spans="1:9" ht="20.25" customHeight="1">
      <c r="A77" s="16">
        <v>73</v>
      </c>
      <c r="B77" s="16">
        <v>30</v>
      </c>
      <c r="C77" s="17" t="s">
        <v>394</v>
      </c>
      <c r="D77" s="17" t="s">
        <v>395</v>
      </c>
      <c r="E77" s="17" t="s">
        <v>396</v>
      </c>
      <c r="F77" s="23" t="s">
        <v>397</v>
      </c>
      <c r="G77" s="17" t="s">
        <v>398</v>
      </c>
      <c r="H77" s="19" t="s">
        <v>4088</v>
      </c>
      <c r="I77" s="17" t="s">
        <v>399</v>
      </c>
    </row>
    <row r="78" spans="1:9" ht="20.25" customHeight="1">
      <c r="A78" s="16">
        <v>74</v>
      </c>
      <c r="B78" s="16">
        <v>31</v>
      </c>
      <c r="C78" s="17" t="s">
        <v>400</v>
      </c>
      <c r="D78" s="17" t="s">
        <v>401</v>
      </c>
      <c r="E78" s="17" t="s">
        <v>402</v>
      </c>
      <c r="F78" s="18">
        <v>46106875125</v>
      </c>
      <c r="G78" s="17" t="s">
        <v>403</v>
      </c>
      <c r="H78" s="19" t="s">
        <v>4089</v>
      </c>
      <c r="I78" s="17" t="s">
        <v>404</v>
      </c>
    </row>
    <row r="79" spans="1:9" ht="40.5" customHeight="1">
      <c r="A79" s="61"/>
      <c r="B79" s="16"/>
      <c r="C79" s="175" t="s">
        <v>405</v>
      </c>
      <c r="D79" s="18"/>
      <c r="E79" s="7"/>
      <c r="F79" s="15"/>
      <c r="G79" s="5"/>
      <c r="H79" s="62"/>
      <c r="I79" s="63"/>
    </row>
    <row r="80" spans="1:9" ht="19.5" customHeight="1">
      <c r="A80" s="16">
        <v>75</v>
      </c>
      <c r="B80" s="16">
        <v>1</v>
      </c>
      <c r="C80" s="12" t="s">
        <v>406</v>
      </c>
      <c r="D80" s="17" t="s">
        <v>407</v>
      </c>
      <c r="E80" s="17" t="s">
        <v>408</v>
      </c>
      <c r="F80" s="18">
        <v>29265221279</v>
      </c>
      <c r="G80" s="17" t="s">
        <v>409</v>
      </c>
      <c r="H80" s="35" t="s">
        <v>4090</v>
      </c>
      <c r="I80" s="38" t="s">
        <v>410</v>
      </c>
    </row>
    <row r="81" spans="1:9" ht="20.25" customHeight="1">
      <c r="A81" s="16">
        <v>76</v>
      </c>
      <c r="B81" s="16">
        <v>2</v>
      </c>
      <c r="C81" s="12" t="s">
        <v>411</v>
      </c>
      <c r="D81" s="17" t="s">
        <v>412</v>
      </c>
      <c r="E81" s="17" t="s">
        <v>413</v>
      </c>
      <c r="F81" s="18">
        <v>58146774117</v>
      </c>
      <c r="G81" s="17" t="s">
        <v>414</v>
      </c>
      <c r="H81" s="35" t="s">
        <v>4091</v>
      </c>
      <c r="I81" s="64" t="s">
        <v>415</v>
      </c>
    </row>
    <row r="82" spans="1:9" ht="20.25" customHeight="1">
      <c r="A82" s="16">
        <v>77</v>
      </c>
      <c r="B82" s="16">
        <v>3</v>
      </c>
      <c r="C82" s="17" t="s">
        <v>416</v>
      </c>
      <c r="D82" s="17" t="s">
        <v>417</v>
      </c>
      <c r="E82" s="17" t="s">
        <v>418</v>
      </c>
      <c r="F82" s="18">
        <v>58077261904</v>
      </c>
      <c r="G82" s="17" t="s">
        <v>419</v>
      </c>
      <c r="H82" s="19" t="s">
        <v>4026</v>
      </c>
      <c r="I82" s="17" t="s">
        <v>420</v>
      </c>
    </row>
    <row r="83" spans="1:9" ht="20.25" customHeight="1">
      <c r="A83" s="16">
        <v>78</v>
      </c>
      <c r="B83" s="16">
        <v>4</v>
      </c>
      <c r="C83" s="11" t="s">
        <v>20</v>
      </c>
      <c r="D83" s="11" t="s">
        <v>421</v>
      </c>
      <c r="E83" s="11" t="s">
        <v>422</v>
      </c>
      <c r="F83" s="33">
        <v>87858338852</v>
      </c>
      <c r="G83" s="11" t="s">
        <v>423</v>
      </c>
      <c r="H83" s="34" t="s">
        <v>424</v>
      </c>
      <c r="I83" s="11" t="s">
        <v>425</v>
      </c>
    </row>
    <row r="84" spans="1:9" ht="20.25" customHeight="1">
      <c r="A84" s="16">
        <v>79</v>
      </c>
      <c r="B84" s="16">
        <v>5</v>
      </c>
      <c r="C84" s="17" t="s">
        <v>426</v>
      </c>
      <c r="D84" s="17" t="s">
        <v>427</v>
      </c>
      <c r="E84" s="11" t="s">
        <v>428</v>
      </c>
      <c r="F84" s="18">
        <v>72959495491</v>
      </c>
      <c r="G84" s="17" t="s">
        <v>429</v>
      </c>
      <c r="H84" s="19" t="s">
        <v>4092</v>
      </c>
      <c r="I84" s="17" t="s">
        <v>430</v>
      </c>
    </row>
    <row r="85" spans="1:9" ht="19.5" customHeight="1">
      <c r="A85" s="16">
        <v>80</v>
      </c>
      <c r="B85" s="16">
        <v>6</v>
      </c>
      <c r="C85" s="17" t="s">
        <v>431</v>
      </c>
      <c r="D85" s="17" t="s">
        <v>432</v>
      </c>
      <c r="E85" s="17" t="s">
        <v>433</v>
      </c>
      <c r="F85" s="18">
        <v>52208131924</v>
      </c>
      <c r="G85" s="17" t="s">
        <v>434</v>
      </c>
      <c r="H85" s="19" t="s">
        <v>4093</v>
      </c>
      <c r="I85" s="17" t="s">
        <v>435</v>
      </c>
    </row>
    <row r="86" spans="1:9" ht="19.5" customHeight="1">
      <c r="A86" s="16">
        <v>81</v>
      </c>
      <c r="B86" s="16">
        <v>7</v>
      </c>
      <c r="C86" s="17" t="s">
        <v>436</v>
      </c>
      <c r="D86" s="17" t="s">
        <v>437</v>
      </c>
      <c r="E86" s="17" t="s">
        <v>438</v>
      </c>
      <c r="F86" s="18">
        <v>54314584088</v>
      </c>
      <c r="G86" s="17" t="s">
        <v>439</v>
      </c>
      <c r="H86" s="19" t="s">
        <v>4094</v>
      </c>
      <c r="I86" s="17" t="s">
        <v>440</v>
      </c>
    </row>
    <row r="87" spans="1:9" ht="19.5" customHeight="1">
      <c r="A87" s="16">
        <v>82</v>
      </c>
      <c r="B87" s="16">
        <v>8</v>
      </c>
      <c r="C87" s="17" t="s">
        <v>77</v>
      </c>
      <c r="D87" s="17" t="s">
        <v>441</v>
      </c>
      <c r="E87" s="17" t="s">
        <v>442</v>
      </c>
      <c r="F87" s="18">
        <v>78612564110</v>
      </c>
      <c r="G87" s="17" t="s">
        <v>443</v>
      </c>
      <c r="H87" s="19" t="s">
        <v>4095</v>
      </c>
      <c r="I87" s="11" t="s">
        <v>444</v>
      </c>
    </row>
    <row r="88" spans="1:9" ht="19.5" customHeight="1">
      <c r="A88" s="16">
        <v>83</v>
      </c>
      <c r="B88" s="16">
        <v>9</v>
      </c>
      <c r="C88" s="17" t="s">
        <v>445</v>
      </c>
      <c r="D88" s="17" t="s">
        <v>446</v>
      </c>
      <c r="E88" s="17" t="s">
        <v>447</v>
      </c>
      <c r="F88" s="18">
        <v>38594700101</v>
      </c>
      <c r="G88" s="17" t="s">
        <v>448</v>
      </c>
      <c r="H88" s="19" t="s">
        <v>4096</v>
      </c>
      <c r="I88" s="11" t="s">
        <v>449</v>
      </c>
    </row>
    <row r="89" spans="1:9" ht="20.25" customHeight="1">
      <c r="A89" s="16">
        <v>84</v>
      </c>
      <c r="B89" s="16">
        <v>10</v>
      </c>
      <c r="C89" s="17" t="s">
        <v>450</v>
      </c>
      <c r="D89" s="17" t="s">
        <v>451</v>
      </c>
      <c r="E89" s="17" t="s">
        <v>452</v>
      </c>
      <c r="F89" s="18">
        <v>42105502220</v>
      </c>
      <c r="G89" s="17" t="s">
        <v>453</v>
      </c>
      <c r="H89" s="19" t="s">
        <v>4097</v>
      </c>
      <c r="I89" s="11" t="s">
        <v>454</v>
      </c>
    </row>
    <row r="90" spans="1:9" ht="20.25" customHeight="1">
      <c r="A90" s="16">
        <v>85</v>
      </c>
      <c r="B90" s="16">
        <v>11</v>
      </c>
      <c r="C90" s="17" t="s">
        <v>455</v>
      </c>
      <c r="D90" s="17" t="s">
        <v>456</v>
      </c>
      <c r="E90" s="17" t="s">
        <v>457</v>
      </c>
      <c r="F90" s="18">
        <v>59315369479</v>
      </c>
      <c r="G90" s="17" t="s">
        <v>458</v>
      </c>
      <c r="H90" s="19" t="s">
        <v>4098</v>
      </c>
      <c r="I90" s="17" t="s">
        <v>459</v>
      </c>
    </row>
    <row r="91" spans="1:9" ht="20.25" customHeight="1">
      <c r="A91" s="16">
        <v>86</v>
      </c>
      <c r="B91" s="16">
        <v>12</v>
      </c>
      <c r="C91" s="17" t="s">
        <v>460</v>
      </c>
      <c r="D91" s="17" t="s">
        <v>461</v>
      </c>
      <c r="E91" s="17" t="s">
        <v>462</v>
      </c>
      <c r="F91" s="18">
        <v>76870732503</v>
      </c>
      <c r="G91" s="17" t="s">
        <v>463</v>
      </c>
      <c r="H91" s="50" t="s">
        <v>464</v>
      </c>
      <c r="I91" s="11" t="s">
        <v>465</v>
      </c>
    </row>
    <row r="92" spans="1:9" ht="20.25" customHeight="1">
      <c r="A92" s="16">
        <v>87</v>
      </c>
      <c r="B92" s="16">
        <v>13</v>
      </c>
      <c r="C92" s="17" t="s">
        <v>466</v>
      </c>
      <c r="D92" s="17" t="s">
        <v>467</v>
      </c>
      <c r="E92" s="17" t="s">
        <v>468</v>
      </c>
      <c r="F92" s="23" t="s">
        <v>469</v>
      </c>
      <c r="G92" s="17" t="s">
        <v>470</v>
      </c>
      <c r="H92" s="19" t="s">
        <v>4027</v>
      </c>
      <c r="I92" s="17" t="s">
        <v>471</v>
      </c>
    </row>
    <row r="93" spans="1:9" ht="20.25" customHeight="1">
      <c r="A93" s="16">
        <v>88</v>
      </c>
      <c r="B93" s="16">
        <v>14</v>
      </c>
      <c r="C93" s="17" t="s">
        <v>472</v>
      </c>
      <c r="D93" s="17" t="s">
        <v>473</v>
      </c>
      <c r="E93" s="17" t="s">
        <v>474</v>
      </c>
      <c r="F93" s="23" t="s">
        <v>475</v>
      </c>
      <c r="G93" s="17" t="s">
        <v>476</v>
      </c>
      <c r="H93" s="19" t="s">
        <v>4099</v>
      </c>
      <c r="I93" s="17" t="s">
        <v>477</v>
      </c>
    </row>
    <row r="94" spans="1:9" ht="20.25" customHeight="1">
      <c r="A94" s="16">
        <v>89</v>
      </c>
      <c r="B94" s="16">
        <v>15</v>
      </c>
      <c r="C94" s="17" t="s">
        <v>478</v>
      </c>
      <c r="D94" s="17" t="s">
        <v>479</v>
      </c>
      <c r="E94" s="17" t="s">
        <v>480</v>
      </c>
      <c r="F94" s="18">
        <v>16018390550</v>
      </c>
      <c r="G94" s="17" t="s">
        <v>481</v>
      </c>
      <c r="H94" s="35" t="s">
        <v>4100</v>
      </c>
      <c r="I94" s="11" t="s">
        <v>482</v>
      </c>
    </row>
    <row r="95" spans="1:9" ht="20.25" customHeight="1">
      <c r="A95" s="16">
        <v>90</v>
      </c>
      <c r="B95" s="16">
        <v>16</v>
      </c>
      <c r="C95" s="17" t="s">
        <v>483</v>
      </c>
      <c r="D95" s="17" t="s">
        <v>484</v>
      </c>
      <c r="E95" s="17" t="s">
        <v>480</v>
      </c>
      <c r="F95" s="18">
        <v>16018390550</v>
      </c>
      <c r="G95" s="17" t="s">
        <v>485</v>
      </c>
      <c r="H95" s="35" t="s">
        <v>4100</v>
      </c>
      <c r="I95" s="17" t="s">
        <v>486</v>
      </c>
    </row>
    <row r="96" spans="1:9" ht="20.25" customHeight="1">
      <c r="A96" s="16">
        <v>91</v>
      </c>
      <c r="B96" s="16">
        <v>17</v>
      </c>
      <c r="C96" s="17" t="s">
        <v>487</v>
      </c>
      <c r="D96" s="17" t="s">
        <v>488</v>
      </c>
      <c r="E96" s="17" t="s">
        <v>489</v>
      </c>
      <c r="F96" s="18">
        <v>80462671526</v>
      </c>
      <c r="G96" s="17" t="s">
        <v>490</v>
      </c>
      <c r="H96" s="35" t="s">
        <v>4101</v>
      </c>
      <c r="I96" s="17" t="s">
        <v>491</v>
      </c>
    </row>
    <row r="97" spans="1:9" ht="20.25" customHeight="1">
      <c r="A97" s="16">
        <v>92</v>
      </c>
      <c r="B97" s="16">
        <v>18</v>
      </c>
      <c r="C97" s="17" t="s">
        <v>492</v>
      </c>
      <c r="D97" s="17" t="s">
        <v>488</v>
      </c>
      <c r="E97" s="17" t="s">
        <v>493</v>
      </c>
      <c r="F97" s="18">
        <v>82075872515</v>
      </c>
      <c r="G97" s="17" t="s">
        <v>494</v>
      </c>
      <c r="H97" s="35" t="s">
        <v>4102</v>
      </c>
      <c r="I97" s="17" t="s">
        <v>495</v>
      </c>
    </row>
    <row r="98" spans="1:9" ht="20.25" customHeight="1">
      <c r="A98" s="16">
        <v>93</v>
      </c>
      <c r="B98" s="16">
        <v>19</v>
      </c>
      <c r="C98" s="17" t="s">
        <v>496</v>
      </c>
      <c r="D98" s="17" t="s">
        <v>497</v>
      </c>
      <c r="E98" s="17" t="s">
        <v>498</v>
      </c>
      <c r="F98" s="18">
        <v>57413166936</v>
      </c>
      <c r="G98" s="17" t="s">
        <v>499</v>
      </c>
      <c r="H98" s="19" t="s">
        <v>4103</v>
      </c>
      <c r="I98" s="11" t="s">
        <v>500</v>
      </c>
    </row>
    <row r="99" spans="1:9" ht="20.25" customHeight="1">
      <c r="A99" s="16">
        <v>94</v>
      </c>
      <c r="B99" s="16">
        <v>20</v>
      </c>
      <c r="C99" s="17" t="s">
        <v>132</v>
      </c>
      <c r="D99" s="17" t="s">
        <v>501</v>
      </c>
      <c r="E99" s="17" t="s">
        <v>502</v>
      </c>
      <c r="F99" s="18">
        <v>90603912492</v>
      </c>
      <c r="G99" s="17" t="s">
        <v>503</v>
      </c>
      <c r="H99" s="35" t="s">
        <v>4104</v>
      </c>
      <c r="I99" s="11" t="s">
        <v>504</v>
      </c>
    </row>
    <row r="100" spans="1:9" ht="20.25" customHeight="1">
      <c r="A100" s="16">
        <v>95</v>
      </c>
      <c r="B100" s="16">
        <v>21</v>
      </c>
      <c r="C100" s="17" t="s">
        <v>163</v>
      </c>
      <c r="D100" s="17" t="s">
        <v>505</v>
      </c>
      <c r="E100" s="17" t="s">
        <v>506</v>
      </c>
      <c r="F100" s="18">
        <v>98618221938</v>
      </c>
      <c r="G100" s="17" t="s">
        <v>507</v>
      </c>
      <c r="H100" s="35" t="s">
        <v>4105</v>
      </c>
      <c r="I100" s="11" t="s">
        <v>508</v>
      </c>
    </row>
    <row r="101" spans="1:9" ht="20.25" customHeight="1">
      <c r="A101" s="16">
        <v>96</v>
      </c>
      <c r="B101" s="16">
        <v>22</v>
      </c>
      <c r="C101" s="17" t="s">
        <v>509</v>
      </c>
      <c r="D101" s="17" t="s">
        <v>510</v>
      </c>
      <c r="E101" s="17" t="s">
        <v>511</v>
      </c>
      <c r="F101" s="18">
        <v>56392238222</v>
      </c>
      <c r="G101" s="17" t="s">
        <v>512</v>
      </c>
      <c r="H101" s="19" t="s">
        <v>4106</v>
      </c>
      <c r="I101" s="17" t="s">
        <v>513</v>
      </c>
    </row>
    <row r="102" spans="1:9" ht="20.25" customHeight="1">
      <c r="A102" s="16">
        <v>97</v>
      </c>
      <c r="B102" s="16">
        <v>23</v>
      </c>
      <c r="C102" s="17" t="s">
        <v>514</v>
      </c>
      <c r="D102" s="17" t="s">
        <v>515</v>
      </c>
      <c r="E102" s="17" t="s">
        <v>516</v>
      </c>
      <c r="F102" s="18">
        <v>98330866966</v>
      </c>
      <c r="G102" s="17" t="s">
        <v>517</v>
      </c>
      <c r="H102" s="19" t="s">
        <v>4107</v>
      </c>
      <c r="I102" s="17" t="s">
        <v>518</v>
      </c>
    </row>
    <row r="103" spans="1:9" ht="20.25" customHeight="1">
      <c r="A103" s="16">
        <v>98</v>
      </c>
      <c r="B103" s="16">
        <v>24</v>
      </c>
      <c r="C103" s="17" t="s">
        <v>519</v>
      </c>
      <c r="D103" s="17" t="s">
        <v>520</v>
      </c>
      <c r="E103" s="17" t="s">
        <v>521</v>
      </c>
      <c r="F103" s="18">
        <v>34310703158</v>
      </c>
      <c r="G103" s="17" t="s">
        <v>522</v>
      </c>
      <c r="H103" s="19" t="s">
        <v>4108</v>
      </c>
      <c r="I103" s="17" t="s">
        <v>523</v>
      </c>
    </row>
    <row r="104" spans="1:9" ht="20.25" customHeight="1">
      <c r="A104" s="16">
        <v>99</v>
      </c>
      <c r="B104" s="16">
        <v>25</v>
      </c>
      <c r="C104" s="17" t="s">
        <v>174</v>
      </c>
      <c r="D104" s="17" t="s">
        <v>525</v>
      </c>
      <c r="E104" s="17" t="s">
        <v>526</v>
      </c>
      <c r="F104" s="18">
        <v>19380618604</v>
      </c>
      <c r="G104" s="17" t="s">
        <v>527</v>
      </c>
      <c r="H104" s="19" t="s">
        <v>4109</v>
      </c>
      <c r="I104" s="17" t="s">
        <v>528</v>
      </c>
    </row>
    <row r="105" spans="1:9" ht="20.25" customHeight="1">
      <c r="A105" s="16">
        <v>100</v>
      </c>
      <c r="B105" s="16">
        <v>26</v>
      </c>
      <c r="C105" s="17" t="s">
        <v>529</v>
      </c>
      <c r="D105" s="17" t="s">
        <v>530</v>
      </c>
      <c r="E105" s="17" t="s">
        <v>531</v>
      </c>
      <c r="F105" s="23" t="s">
        <v>532</v>
      </c>
      <c r="G105" s="17" t="s">
        <v>533</v>
      </c>
      <c r="H105" s="28" t="s">
        <v>534</v>
      </c>
      <c r="I105" s="17" t="s">
        <v>535</v>
      </c>
    </row>
    <row r="106" spans="1:9" ht="20.25" customHeight="1">
      <c r="A106" s="16">
        <v>101</v>
      </c>
      <c r="B106" s="16">
        <v>27</v>
      </c>
      <c r="C106" s="17" t="s">
        <v>536</v>
      </c>
      <c r="D106" s="17" t="s">
        <v>537</v>
      </c>
      <c r="E106" s="17" t="s">
        <v>538</v>
      </c>
      <c r="F106" s="18">
        <v>83731880413</v>
      </c>
      <c r="G106" s="17" t="s">
        <v>539</v>
      </c>
      <c r="H106" s="19" t="s">
        <v>4110</v>
      </c>
      <c r="I106" s="11" t="s">
        <v>540</v>
      </c>
    </row>
    <row r="107" spans="1:9" ht="20.25" customHeight="1">
      <c r="A107" s="16">
        <v>102</v>
      </c>
      <c r="B107" s="16">
        <v>28</v>
      </c>
      <c r="C107" s="17" t="s">
        <v>541</v>
      </c>
      <c r="D107" s="17" t="s">
        <v>542</v>
      </c>
      <c r="E107" s="17" t="s">
        <v>543</v>
      </c>
      <c r="F107" s="18">
        <v>44812436247</v>
      </c>
      <c r="G107" s="17" t="s">
        <v>544</v>
      </c>
      <c r="H107" s="19" t="s">
        <v>4111</v>
      </c>
      <c r="I107" s="11" t="s">
        <v>545</v>
      </c>
    </row>
    <row r="108" spans="1:9" ht="20.25" customHeight="1">
      <c r="A108" s="16">
        <v>103</v>
      </c>
      <c r="B108" s="16">
        <v>29</v>
      </c>
      <c r="C108" s="17" t="s">
        <v>546</v>
      </c>
      <c r="D108" s="17" t="s">
        <v>547</v>
      </c>
      <c r="E108" s="17" t="s">
        <v>548</v>
      </c>
      <c r="F108" s="24">
        <v>82027836579</v>
      </c>
      <c r="G108" s="17" t="s">
        <v>549</v>
      </c>
      <c r="H108" s="49" t="s">
        <v>550</v>
      </c>
      <c r="I108" s="17" t="s">
        <v>551</v>
      </c>
    </row>
    <row r="109" spans="1:9" ht="20.25" customHeight="1">
      <c r="A109" s="16">
        <v>104</v>
      </c>
      <c r="B109" s="16">
        <v>30</v>
      </c>
      <c r="C109" s="17" t="s">
        <v>552</v>
      </c>
      <c r="D109" s="17" t="s">
        <v>553</v>
      </c>
      <c r="E109" s="17" t="s">
        <v>554</v>
      </c>
      <c r="F109" s="18">
        <v>79962016887</v>
      </c>
      <c r="G109" s="17" t="s">
        <v>555</v>
      </c>
      <c r="H109" s="19" t="s">
        <v>561</v>
      </c>
      <c r="I109" s="17" t="s">
        <v>556</v>
      </c>
    </row>
    <row r="110" spans="1:9" ht="20.25" customHeight="1">
      <c r="A110" s="16">
        <v>105</v>
      </c>
      <c r="B110" s="16">
        <v>31</v>
      </c>
      <c r="C110" s="17" t="s">
        <v>557</v>
      </c>
      <c r="D110" s="17" t="s">
        <v>558</v>
      </c>
      <c r="E110" s="17" t="s">
        <v>559</v>
      </c>
      <c r="F110" s="18">
        <v>61700209816</v>
      </c>
      <c r="G110" s="17" t="s">
        <v>560</v>
      </c>
      <c r="H110" s="57" t="s">
        <v>561</v>
      </c>
      <c r="I110" s="11" t="s">
        <v>562</v>
      </c>
    </row>
    <row r="111" spans="1:9" ht="20.25" customHeight="1">
      <c r="A111" s="16">
        <v>106</v>
      </c>
      <c r="B111" s="16">
        <v>32</v>
      </c>
      <c r="C111" s="11" t="s">
        <v>563</v>
      </c>
      <c r="D111" s="11" t="s">
        <v>564</v>
      </c>
      <c r="E111" s="11" t="s">
        <v>565</v>
      </c>
      <c r="F111" s="33">
        <v>13415265906</v>
      </c>
      <c r="G111" s="11" t="s">
        <v>566</v>
      </c>
      <c r="H111" s="57" t="s">
        <v>567</v>
      </c>
      <c r="I111" s="11" t="s">
        <v>568</v>
      </c>
    </row>
    <row r="112" spans="1:9" ht="20.25" customHeight="1">
      <c r="A112" s="16">
        <v>107</v>
      </c>
      <c r="B112" s="16">
        <v>33</v>
      </c>
      <c r="C112" s="17" t="s">
        <v>569</v>
      </c>
      <c r="D112" s="17" t="s">
        <v>570</v>
      </c>
      <c r="E112" s="17" t="s">
        <v>571</v>
      </c>
      <c r="F112" s="18">
        <v>14263066090</v>
      </c>
      <c r="G112" s="17" t="s">
        <v>572</v>
      </c>
      <c r="H112" s="66" t="s">
        <v>573</v>
      </c>
      <c r="I112" s="17" t="s">
        <v>574</v>
      </c>
    </row>
    <row r="113" spans="1:9" ht="20.25" customHeight="1">
      <c r="A113" s="16">
        <v>108</v>
      </c>
      <c r="B113" s="16">
        <v>34</v>
      </c>
      <c r="C113" s="17" t="s">
        <v>575</v>
      </c>
      <c r="D113" s="17" t="s">
        <v>576</v>
      </c>
      <c r="E113" s="17" t="s">
        <v>577</v>
      </c>
      <c r="F113" s="18">
        <v>86004685336</v>
      </c>
      <c r="G113" s="17" t="s">
        <v>578</v>
      </c>
      <c r="H113" s="19" t="s">
        <v>4112</v>
      </c>
      <c r="I113" s="17" t="s">
        <v>579</v>
      </c>
    </row>
    <row r="114" spans="1:9" ht="40.5" customHeight="1">
      <c r="A114" s="16"/>
      <c r="B114" s="18"/>
      <c r="C114" s="175" t="s">
        <v>580</v>
      </c>
      <c r="D114" s="18"/>
      <c r="E114" s="18"/>
      <c r="F114" s="18"/>
      <c r="G114" s="18"/>
      <c r="H114" s="62"/>
      <c r="I114" s="18"/>
    </row>
    <row r="115" spans="1:9" ht="20.25" customHeight="1">
      <c r="A115" s="16">
        <v>109</v>
      </c>
      <c r="B115" s="16">
        <v>1</v>
      </c>
      <c r="C115" s="17" t="s">
        <v>581</v>
      </c>
      <c r="D115" s="17" t="s">
        <v>582</v>
      </c>
      <c r="E115" s="17" t="s">
        <v>583</v>
      </c>
      <c r="F115" s="18">
        <v>35452176334</v>
      </c>
      <c r="G115" s="17" t="s">
        <v>584</v>
      </c>
      <c r="H115" s="19" t="s">
        <v>4113</v>
      </c>
      <c r="I115" s="17" t="s">
        <v>585</v>
      </c>
    </row>
    <row r="116" spans="1:9" ht="20.25" customHeight="1">
      <c r="A116" s="16">
        <v>110</v>
      </c>
      <c r="B116" s="16">
        <v>2</v>
      </c>
      <c r="C116" s="17" t="s">
        <v>586</v>
      </c>
      <c r="D116" s="17" t="s">
        <v>587</v>
      </c>
      <c r="E116" s="17" t="s">
        <v>588</v>
      </c>
      <c r="F116" s="18">
        <v>88436426142</v>
      </c>
      <c r="G116" s="17" t="s">
        <v>589</v>
      </c>
      <c r="H116" s="35" t="s">
        <v>4114</v>
      </c>
      <c r="I116" s="11" t="s">
        <v>590</v>
      </c>
    </row>
    <row r="117" spans="1:9" ht="20.25" customHeight="1">
      <c r="A117" s="16">
        <v>111</v>
      </c>
      <c r="B117" s="16">
        <v>3</v>
      </c>
      <c r="C117" s="17" t="s">
        <v>591</v>
      </c>
      <c r="D117" s="17" t="s">
        <v>432</v>
      </c>
      <c r="E117" s="17" t="s">
        <v>592</v>
      </c>
      <c r="F117" s="18">
        <v>94085042455</v>
      </c>
      <c r="G117" s="17" t="s">
        <v>593</v>
      </c>
      <c r="H117" s="35" t="str">
        <f>HYPERLINK("mailto:ured@os-igkovacic-dugaresa.skole.hr","ured@os-igkovacic-dugaresa.skole.hr")</f>
        <v>ured@os-igkovacic-dugaresa.skole.hr</v>
      </c>
      <c r="I117" s="17" t="s">
        <v>594</v>
      </c>
    </row>
    <row r="118" spans="1:9" ht="20.25" customHeight="1">
      <c r="A118" s="16">
        <v>112</v>
      </c>
      <c r="B118" s="16">
        <v>4</v>
      </c>
      <c r="C118" s="17" t="s">
        <v>595</v>
      </c>
      <c r="D118" s="17" t="s">
        <v>596</v>
      </c>
      <c r="E118" s="17" t="s">
        <v>597</v>
      </c>
      <c r="F118" s="18">
        <v>14497428329</v>
      </c>
      <c r="G118" s="17" t="s">
        <v>598</v>
      </c>
      <c r="H118" s="35" t="s">
        <v>4115</v>
      </c>
      <c r="I118" s="17" t="s">
        <v>599</v>
      </c>
    </row>
    <row r="119" spans="1:9" ht="20.25" customHeight="1">
      <c r="A119" s="16">
        <v>113</v>
      </c>
      <c r="B119" s="16">
        <v>5</v>
      </c>
      <c r="C119" s="17" t="s">
        <v>600</v>
      </c>
      <c r="D119" s="17" t="s">
        <v>601</v>
      </c>
      <c r="E119" s="17" t="s">
        <v>602</v>
      </c>
      <c r="F119" s="23" t="s">
        <v>603</v>
      </c>
      <c r="G119" s="17" t="s">
        <v>604</v>
      </c>
      <c r="H119" s="35" t="s">
        <v>4116</v>
      </c>
      <c r="I119" s="17" t="s">
        <v>605</v>
      </c>
    </row>
    <row r="120" spans="1:9" ht="20.25" customHeight="1">
      <c r="A120" s="16">
        <v>114</v>
      </c>
      <c r="B120" s="16">
        <v>6</v>
      </c>
      <c r="C120" s="17" t="s">
        <v>606</v>
      </c>
      <c r="D120" s="17" t="s">
        <v>607</v>
      </c>
      <c r="E120" s="17" t="s">
        <v>608</v>
      </c>
      <c r="F120" s="23" t="s">
        <v>609</v>
      </c>
      <c r="G120" s="17" t="s">
        <v>610</v>
      </c>
      <c r="H120" s="35" t="s">
        <v>611</v>
      </c>
      <c r="I120" s="11" t="s">
        <v>612</v>
      </c>
    </row>
    <row r="121" spans="1:9" ht="20.25" customHeight="1">
      <c r="A121" s="16">
        <v>115</v>
      </c>
      <c r="B121" s="16">
        <v>7</v>
      </c>
      <c r="C121" s="17" t="s">
        <v>613</v>
      </c>
      <c r="D121" s="17" t="s">
        <v>614</v>
      </c>
      <c r="E121" s="17" t="s">
        <v>615</v>
      </c>
      <c r="F121" s="18">
        <v>32039112432</v>
      </c>
      <c r="G121" s="17" t="s">
        <v>616</v>
      </c>
      <c r="H121" s="68" t="s">
        <v>617</v>
      </c>
      <c r="I121" s="17" t="s">
        <v>618</v>
      </c>
    </row>
    <row r="122" spans="1:9" ht="20.25" customHeight="1">
      <c r="A122" s="16">
        <v>116</v>
      </c>
      <c r="B122" s="16">
        <v>8</v>
      </c>
      <c r="C122" s="17" t="s">
        <v>77</v>
      </c>
      <c r="D122" s="17" t="s">
        <v>619</v>
      </c>
      <c r="E122" s="17" t="s">
        <v>620</v>
      </c>
      <c r="F122" s="18">
        <v>99996823949</v>
      </c>
      <c r="G122" s="42" t="s">
        <v>621</v>
      </c>
      <c r="H122" s="69" t="s">
        <v>4117</v>
      </c>
      <c r="I122" s="11" t="s">
        <v>622</v>
      </c>
    </row>
    <row r="123" spans="1:9" ht="20.25" customHeight="1">
      <c r="A123" s="16">
        <v>117</v>
      </c>
      <c r="B123" s="16">
        <v>9</v>
      </c>
      <c r="C123" s="11" t="s">
        <v>623</v>
      </c>
      <c r="D123" s="11" t="s">
        <v>624</v>
      </c>
      <c r="E123" s="11" t="s">
        <v>625</v>
      </c>
      <c r="F123" s="33">
        <v>31747259377</v>
      </c>
      <c r="G123" s="51" t="s">
        <v>626</v>
      </c>
      <c r="H123" s="70" t="s">
        <v>627</v>
      </c>
      <c r="I123" s="11" t="s">
        <v>628</v>
      </c>
    </row>
    <row r="124" spans="1:9" ht="20.25" customHeight="1">
      <c r="A124" s="16">
        <v>118</v>
      </c>
      <c r="B124" s="16">
        <v>10</v>
      </c>
      <c r="C124" s="17" t="s">
        <v>629</v>
      </c>
      <c r="D124" s="17" t="s">
        <v>630</v>
      </c>
      <c r="E124" s="17" t="s">
        <v>631</v>
      </c>
      <c r="F124" s="18">
        <v>97613771398</v>
      </c>
      <c r="G124" s="42" t="s">
        <v>632</v>
      </c>
      <c r="H124" s="72" t="s">
        <v>633</v>
      </c>
      <c r="I124" s="17" t="s">
        <v>634</v>
      </c>
    </row>
    <row r="125" spans="1:9" ht="20.25" customHeight="1">
      <c r="A125" s="16">
        <v>119</v>
      </c>
      <c r="B125" s="16">
        <v>11</v>
      </c>
      <c r="C125" s="17" t="s">
        <v>635</v>
      </c>
      <c r="D125" s="17" t="s">
        <v>636</v>
      </c>
      <c r="E125" s="17" t="s">
        <v>637</v>
      </c>
      <c r="F125" s="18">
        <v>98718120450</v>
      </c>
      <c r="G125" s="42" t="s">
        <v>638</v>
      </c>
      <c r="H125" s="73" t="s">
        <v>639</v>
      </c>
      <c r="I125" s="17" t="s">
        <v>640</v>
      </c>
    </row>
    <row r="126" spans="1:9" ht="20.25" customHeight="1">
      <c r="A126" s="16">
        <v>120</v>
      </c>
      <c r="B126" s="16">
        <v>12</v>
      </c>
      <c r="C126" s="17" t="s">
        <v>641</v>
      </c>
      <c r="D126" s="17" t="s">
        <v>642</v>
      </c>
      <c r="E126" s="17" t="s">
        <v>643</v>
      </c>
      <c r="F126" s="18">
        <v>64690874294</v>
      </c>
      <c r="G126" s="42" t="s">
        <v>644</v>
      </c>
      <c r="H126" s="72" t="s">
        <v>4118</v>
      </c>
      <c r="I126" s="17" t="s">
        <v>645</v>
      </c>
    </row>
    <row r="127" spans="1:9" ht="20.25" customHeight="1">
      <c r="A127" s="16">
        <v>121</v>
      </c>
      <c r="B127" s="16">
        <v>13</v>
      </c>
      <c r="C127" s="17" t="s">
        <v>646</v>
      </c>
      <c r="D127" s="17" t="s">
        <v>647</v>
      </c>
      <c r="E127" s="17" t="s">
        <v>648</v>
      </c>
      <c r="F127" s="23" t="s">
        <v>649</v>
      </c>
      <c r="G127" s="17" t="s">
        <v>650</v>
      </c>
      <c r="H127" s="74" t="s">
        <v>4119</v>
      </c>
      <c r="I127" s="17" t="s">
        <v>651</v>
      </c>
    </row>
    <row r="128" spans="1:9" ht="20.25" customHeight="1">
      <c r="A128" s="16">
        <v>122</v>
      </c>
      <c r="B128" s="16">
        <v>14</v>
      </c>
      <c r="C128" s="17" t="s">
        <v>652</v>
      </c>
      <c r="D128" s="17" t="s">
        <v>653</v>
      </c>
      <c r="E128" s="17" t="s">
        <v>654</v>
      </c>
      <c r="F128" s="18">
        <v>96061516265</v>
      </c>
      <c r="G128" s="17" t="s">
        <v>655</v>
      </c>
      <c r="H128" s="19" t="s">
        <v>4120</v>
      </c>
      <c r="I128" s="17" t="s">
        <v>656</v>
      </c>
    </row>
    <row r="129" spans="1:9" ht="20.25" customHeight="1">
      <c r="A129" s="16">
        <v>123</v>
      </c>
      <c r="B129" s="16">
        <v>15</v>
      </c>
      <c r="C129" s="17" t="s">
        <v>657</v>
      </c>
      <c r="D129" s="17" t="s">
        <v>658</v>
      </c>
      <c r="E129" s="17" t="s">
        <v>659</v>
      </c>
      <c r="F129" s="18">
        <v>89421674924</v>
      </c>
      <c r="G129" s="17" t="s">
        <v>660</v>
      </c>
      <c r="H129" s="19" t="s">
        <v>4121</v>
      </c>
      <c r="I129" s="17" t="s">
        <v>661</v>
      </c>
    </row>
    <row r="130" spans="1:9" ht="20.25" customHeight="1">
      <c r="A130" s="16">
        <v>124</v>
      </c>
      <c r="B130" s="16">
        <v>16</v>
      </c>
      <c r="C130" s="17" t="s">
        <v>662</v>
      </c>
      <c r="D130" s="17" t="s">
        <v>663</v>
      </c>
      <c r="E130" s="17" t="s">
        <v>664</v>
      </c>
      <c r="F130" s="18">
        <v>82252820597</v>
      </c>
      <c r="G130" s="17" t="s">
        <v>665</v>
      </c>
      <c r="H130" s="35" t="s">
        <v>4122</v>
      </c>
      <c r="I130" s="17" t="s">
        <v>666</v>
      </c>
    </row>
    <row r="131" spans="1:9" ht="20.25" customHeight="1">
      <c r="A131" s="16">
        <v>125</v>
      </c>
      <c r="B131" s="16">
        <v>17</v>
      </c>
      <c r="C131" s="17" t="s">
        <v>667</v>
      </c>
      <c r="D131" s="17" t="s">
        <v>668</v>
      </c>
      <c r="E131" s="17" t="s">
        <v>669</v>
      </c>
      <c r="F131" s="18">
        <v>96749093813</v>
      </c>
      <c r="G131" s="17" t="s">
        <v>670</v>
      </c>
      <c r="H131" s="35" t="s">
        <v>4123</v>
      </c>
      <c r="I131" s="17" t="s">
        <v>671</v>
      </c>
    </row>
    <row r="132" spans="1:9" ht="20.25" customHeight="1">
      <c r="A132" s="16">
        <v>126</v>
      </c>
      <c r="B132" s="16">
        <v>18</v>
      </c>
      <c r="C132" s="17" t="s">
        <v>672</v>
      </c>
      <c r="D132" s="17" t="s">
        <v>673</v>
      </c>
      <c r="E132" s="17" t="s">
        <v>674</v>
      </c>
      <c r="F132" s="18">
        <v>68371339805</v>
      </c>
      <c r="G132" s="17" t="s">
        <v>675</v>
      </c>
      <c r="H132" s="35" t="s">
        <v>676</v>
      </c>
      <c r="I132" s="11" t="s">
        <v>677</v>
      </c>
    </row>
    <row r="133" spans="1:9" ht="20.25" customHeight="1">
      <c r="A133" s="16">
        <v>127</v>
      </c>
      <c r="B133" s="16">
        <v>19</v>
      </c>
      <c r="C133" s="17" t="s">
        <v>678</v>
      </c>
      <c r="D133" s="17" t="s">
        <v>679</v>
      </c>
      <c r="E133" s="17" t="s">
        <v>680</v>
      </c>
      <c r="F133" s="18">
        <v>46181162283</v>
      </c>
      <c r="G133" s="17" t="s">
        <v>681</v>
      </c>
      <c r="H133" s="35" t="s">
        <v>4124</v>
      </c>
      <c r="I133" s="17" t="s">
        <v>682</v>
      </c>
    </row>
    <row r="134" spans="1:9" ht="20.25" customHeight="1">
      <c r="A134" s="16">
        <v>128</v>
      </c>
      <c r="B134" s="16">
        <v>20</v>
      </c>
      <c r="C134" s="11" t="s">
        <v>683</v>
      </c>
      <c r="D134" s="11" t="s">
        <v>684</v>
      </c>
      <c r="E134" s="11" t="s">
        <v>685</v>
      </c>
      <c r="F134" s="33">
        <v>28921801124</v>
      </c>
      <c r="G134" s="11" t="s">
        <v>686</v>
      </c>
      <c r="H134" s="35" t="s">
        <v>687</v>
      </c>
      <c r="I134" s="11" t="s">
        <v>688</v>
      </c>
    </row>
    <row r="135" spans="1:9" ht="20.25" customHeight="1">
      <c r="A135" s="16">
        <v>129</v>
      </c>
      <c r="B135" s="16">
        <v>21</v>
      </c>
      <c r="C135" s="17" t="s">
        <v>689</v>
      </c>
      <c r="D135" s="17" t="s">
        <v>690</v>
      </c>
      <c r="E135" s="17" t="s">
        <v>691</v>
      </c>
      <c r="F135" s="18">
        <v>23749968948</v>
      </c>
      <c r="G135" s="17" t="s">
        <v>692</v>
      </c>
      <c r="H135" s="35" t="s">
        <v>4125</v>
      </c>
      <c r="I135" s="17" t="s">
        <v>693</v>
      </c>
    </row>
    <row r="136" spans="1:9" ht="20.25" customHeight="1">
      <c r="A136" s="16">
        <v>130</v>
      </c>
      <c r="B136" s="16">
        <v>22</v>
      </c>
      <c r="C136" s="17" t="s">
        <v>694</v>
      </c>
      <c r="D136" s="17" t="s">
        <v>695</v>
      </c>
      <c r="E136" s="17" t="s">
        <v>696</v>
      </c>
      <c r="F136" s="18">
        <v>59388217077</v>
      </c>
      <c r="G136" s="17" t="s">
        <v>697</v>
      </c>
      <c r="H136" s="35" t="s">
        <v>4126</v>
      </c>
      <c r="I136" s="17" t="s">
        <v>698</v>
      </c>
    </row>
    <row r="137" spans="1:9" ht="20.25" customHeight="1">
      <c r="A137" s="16">
        <v>131</v>
      </c>
      <c r="B137" s="16">
        <v>23</v>
      </c>
      <c r="C137" s="17" t="s">
        <v>699</v>
      </c>
      <c r="D137" s="17" t="s">
        <v>700</v>
      </c>
      <c r="E137" s="17" t="s">
        <v>701</v>
      </c>
      <c r="F137" s="18">
        <v>47011952441</v>
      </c>
      <c r="G137" s="17" t="s">
        <v>702</v>
      </c>
      <c r="H137" s="35" t="s">
        <v>4127</v>
      </c>
      <c r="I137" s="17" t="s">
        <v>703</v>
      </c>
    </row>
    <row r="138" spans="1:9" ht="20.25" customHeight="1">
      <c r="A138" s="16">
        <v>132</v>
      </c>
      <c r="B138" s="16">
        <v>24</v>
      </c>
      <c r="C138" s="11" t="s">
        <v>704</v>
      </c>
      <c r="D138" s="11" t="s">
        <v>96</v>
      </c>
      <c r="E138" s="11" t="s">
        <v>705</v>
      </c>
      <c r="F138" s="29" t="s">
        <v>706</v>
      </c>
      <c r="G138" s="11" t="s">
        <v>707</v>
      </c>
      <c r="H138" s="59" t="s">
        <v>708</v>
      </c>
      <c r="I138" s="11" t="s">
        <v>709</v>
      </c>
    </row>
    <row r="139" spans="1:9" ht="20.25" customHeight="1">
      <c r="A139" s="16">
        <v>133</v>
      </c>
      <c r="B139" s="16">
        <v>25</v>
      </c>
      <c r="C139" s="17" t="s">
        <v>710</v>
      </c>
      <c r="D139" s="17" t="s">
        <v>711</v>
      </c>
      <c r="E139" s="17" t="s">
        <v>712</v>
      </c>
      <c r="F139" s="27">
        <v>78360781271</v>
      </c>
      <c r="G139" s="17" t="s">
        <v>713</v>
      </c>
      <c r="H139" s="35" t="s">
        <v>4128</v>
      </c>
      <c r="I139" s="17" t="s">
        <v>714</v>
      </c>
    </row>
    <row r="140" spans="1:9" ht="20.25" customHeight="1">
      <c r="A140" s="16">
        <v>134</v>
      </c>
      <c r="B140" s="16">
        <v>26</v>
      </c>
      <c r="C140" s="17" t="s">
        <v>715</v>
      </c>
      <c r="D140" s="17" t="s">
        <v>716</v>
      </c>
      <c r="E140" s="17" t="s">
        <v>717</v>
      </c>
      <c r="F140" s="18">
        <v>87814222526</v>
      </c>
      <c r="G140" s="17" t="s">
        <v>718</v>
      </c>
      <c r="H140" s="19" t="s">
        <v>4129</v>
      </c>
      <c r="I140" s="17" t="s">
        <v>719</v>
      </c>
    </row>
    <row r="141" spans="1:9" ht="20.25" customHeight="1">
      <c r="A141" s="16">
        <v>135</v>
      </c>
      <c r="B141" s="16">
        <v>27</v>
      </c>
      <c r="C141" s="17" t="s">
        <v>720</v>
      </c>
      <c r="D141" s="17" t="s">
        <v>721</v>
      </c>
      <c r="E141" s="17" t="s">
        <v>722</v>
      </c>
      <c r="F141" s="18">
        <v>23360467616</v>
      </c>
      <c r="G141" s="17" t="s">
        <v>723</v>
      </c>
      <c r="H141" s="35" t="s">
        <v>4130</v>
      </c>
      <c r="I141" s="17" t="s">
        <v>724</v>
      </c>
    </row>
    <row r="142" spans="1:9" ht="20.25" customHeight="1">
      <c r="A142" s="16">
        <v>136</v>
      </c>
      <c r="B142" s="16">
        <v>28</v>
      </c>
      <c r="C142" s="17" t="s">
        <v>725</v>
      </c>
      <c r="D142" s="17" t="s">
        <v>726</v>
      </c>
      <c r="E142" s="17" t="s">
        <v>727</v>
      </c>
      <c r="F142" s="23" t="s">
        <v>728</v>
      </c>
      <c r="G142" s="17" t="s">
        <v>729</v>
      </c>
      <c r="H142" s="35" t="s">
        <v>4131</v>
      </c>
      <c r="I142" s="11" t="s">
        <v>730</v>
      </c>
    </row>
    <row r="143" spans="1:9" ht="20.25" customHeight="1">
      <c r="A143" s="16">
        <v>137</v>
      </c>
      <c r="B143" s="16">
        <v>29</v>
      </c>
      <c r="C143" s="17" t="s">
        <v>174</v>
      </c>
      <c r="D143" s="17" t="s">
        <v>731</v>
      </c>
      <c r="E143" s="17" t="s">
        <v>732</v>
      </c>
      <c r="F143" s="23" t="s">
        <v>733</v>
      </c>
      <c r="G143" s="17" t="s">
        <v>734</v>
      </c>
      <c r="H143" s="19" t="s">
        <v>4132</v>
      </c>
      <c r="I143" s="11" t="s">
        <v>735</v>
      </c>
    </row>
    <row r="144" spans="1:9" ht="20.25" customHeight="1">
      <c r="A144" s="16">
        <v>138</v>
      </c>
      <c r="B144" s="16">
        <v>30</v>
      </c>
      <c r="C144" s="17" t="s">
        <v>736</v>
      </c>
      <c r="D144" s="17" t="s">
        <v>737</v>
      </c>
      <c r="E144" s="17" t="s">
        <v>738</v>
      </c>
      <c r="F144" s="23" t="s">
        <v>739</v>
      </c>
      <c r="G144" s="17" t="s">
        <v>740</v>
      </c>
      <c r="H144" s="19" t="s">
        <v>741</v>
      </c>
      <c r="I144" s="11" t="s">
        <v>742</v>
      </c>
    </row>
    <row r="145" spans="1:9" ht="20.25" customHeight="1">
      <c r="A145" s="16">
        <v>139</v>
      </c>
      <c r="B145" s="16">
        <v>31</v>
      </c>
      <c r="C145" s="17" t="s">
        <v>743</v>
      </c>
      <c r="D145" s="17" t="s">
        <v>744</v>
      </c>
      <c r="E145" s="17" t="s">
        <v>745</v>
      </c>
      <c r="F145" s="23" t="s">
        <v>746</v>
      </c>
      <c r="G145" s="17" t="s">
        <v>747</v>
      </c>
      <c r="H145" s="19" t="s">
        <v>4133</v>
      </c>
      <c r="I145" s="17" t="s">
        <v>748</v>
      </c>
    </row>
    <row r="146" spans="1:9" ht="40.5" customHeight="1">
      <c r="A146" s="16"/>
      <c r="B146" s="16"/>
      <c r="C146" s="175" t="s">
        <v>749</v>
      </c>
      <c r="D146" s="7"/>
      <c r="E146" s="15"/>
      <c r="F146" s="15"/>
      <c r="G146" s="15"/>
      <c r="H146" s="75"/>
      <c r="I146" s="18"/>
    </row>
    <row r="147" spans="1:9" ht="21.75" customHeight="1">
      <c r="A147" s="16">
        <v>140</v>
      </c>
      <c r="B147" s="16">
        <v>1</v>
      </c>
      <c r="C147" s="12" t="s">
        <v>750</v>
      </c>
      <c r="D147" s="17" t="s">
        <v>751</v>
      </c>
      <c r="E147" s="17" t="s">
        <v>752</v>
      </c>
      <c r="F147" s="18">
        <v>51083143392</v>
      </c>
      <c r="G147" s="17" t="s">
        <v>753</v>
      </c>
      <c r="H147" s="19" t="s">
        <v>754</v>
      </c>
      <c r="I147" s="17" t="s">
        <v>755</v>
      </c>
    </row>
    <row r="148" spans="1:9" ht="20.25" customHeight="1">
      <c r="A148" s="16">
        <v>141</v>
      </c>
      <c r="B148" s="16">
        <v>2</v>
      </c>
      <c r="C148" s="17" t="s">
        <v>756</v>
      </c>
      <c r="D148" s="17" t="s">
        <v>757</v>
      </c>
      <c r="E148" s="17" t="s">
        <v>758</v>
      </c>
      <c r="F148" s="23" t="s">
        <v>759</v>
      </c>
      <c r="G148" s="17" t="s">
        <v>760</v>
      </c>
      <c r="H148" s="35" t="s">
        <v>4134</v>
      </c>
      <c r="I148" s="17" t="s">
        <v>761</v>
      </c>
    </row>
    <row r="149" spans="1:9" ht="20.25" customHeight="1">
      <c r="A149" s="16">
        <v>142</v>
      </c>
      <c r="B149" s="16">
        <v>3</v>
      </c>
      <c r="C149" s="17" t="s">
        <v>762</v>
      </c>
      <c r="D149" s="17" t="s">
        <v>763</v>
      </c>
      <c r="E149" s="17" t="s">
        <v>764</v>
      </c>
      <c r="F149" s="18">
        <v>20577781388</v>
      </c>
      <c r="G149" s="17" t="s">
        <v>765</v>
      </c>
      <c r="H149" s="19" t="s">
        <v>4028</v>
      </c>
      <c r="I149" s="11" t="s">
        <v>766</v>
      </c>
    </row>
    <row r="150" spans="1:9" ht="20.25" customHeight="1">
      <c r="A150" s="16">
        <v>143</v>
      </c>
      <c r="B150" s="16">
        <v>4</v>
      </c>
      <c r="C150" s="17" t="s">
        <v>767</v>
      </c>
      <c r="D150" s="17" t="s">
        <v>768</v>
      </c>
      <c r="E150" s="17" t="s">
        <v>769</v>
      </c>
      <c r="F150" s="18">
        <v>60698725264</v>
      </c>
      <c r="G150" s="17" t="s">
        <v>770</v>
      </c>
      <c r="H150" s="19" t="s">
        <v>4135</v>
      </c>
      <c r="I150" s="17" t="s">
        <v>771</v>
      </c>
    </row>
    <row r="151" spans="1:9" ht="20.25" customHeight="1">
      <c r="A151" s="16">
        <v>144</v>
      </c>
      <c r="B151" s="16">
        <v>5</v>
      </c>
      <c r="C151" s="17" t="s">
        <v>772</v>
      </c>
      <c r="D151" s="17" t="s">
        <v>773</v>
      </c>
      <c r="E151" s="17" t="s">
        <v>774</v>
      </c>
      <c r="F151" s="18">
        <v>88037050779</v>
      </c>
      <c r="G151" s="17" t="s">
        <v>775</v>
      </c>
      <c r="H151" s="19" t="s">
        <v>776</v>
      </c>
      <c r="I151" s="17" t="s">
        <v>777</v>
      </c>
    </row>
    <row r="152" spans="1:9" ht="20.25" customHeight="1">
      <c r="A152" s="16">
        <v>145</v>
      </c>
      <c r="B152" s="16">
        <v>6</v>
      </c>
      <c r="C152" s="17" t="s">
        <v>778</v>
      </c>
      <c r="D152" s="17" t="s">
        <v>779</v>
      </c>
      <c r="E152" s="17" t="s">
        <v>780</v>
      </c>
      <c r="F152" s="18">
        <v>72349131925</v>
      </c>
      <c r="G152" s="17" t="s">
        <v>781</v>
      </c>
      <c r="H152" s="35" t="s">
        <v>4136</v>
      </c>
      <c r="I152" s="17" t="s">
        <v>782</v>
      </c>
    </row>
    <row r="153" spans="1:9" ht="20.25" customHeight="1">
      <c r="A153" s="16">
        <v>146</v>
      </c>
      <c r="B153" s="16">
        <v>7</v>
      </c>
      <c r="C153" s="17" t="s">
        <v>783</v>
      </c>
      <c r="D153" s="17" t="s">
        <v>784</v>
      </c>
      <c r="E153" s="17" t="s">
        <v>785</v>
      </c>
      <c r="F153" s="18">
        <v>85152631122</v>
      </c>
      <c r="G153" s="17" t="s">
        <v>786</v>
      </c>
      <c r="H153" s="19" t="s">
        <v>4137</v>
      </c>
      <c r="I153" s="67" t="s">
        <v>787</v>
      </c>
    </row>
    <row r="154" spans="1:9" ht="20.25" customHeight="1">
      <c r="A154" s="16">
        <v>147</v>
      </c>
      <c r="B154" s="16">
        <v>8</v>
      </c>
      <c r="C154" s="17" t="s">
        <v>788</v>
      </c>
      <c r="D154" s="17" t="s">
        <v>789</v>
      </c>
      <c r="E154" s="17" t="s">
        <v>790</v>
      </c>
      <c r="F154" s="18">
        <v>10463818714</v>
      </c>
      <c r="G154" s="17" t="s">
        <v>791</v>
      </c>
      <c r="H154" s="19" t="s">
        <v>792</v>
      </c>
      <c r="I154" s="17" t="s">
        <v>793</v>
      </c>
    </row>
    <row r="155" spans="1:9" ht="20.25" customHeight="1">
      <c r="A155" s="16">
        <v>148</v>
      </c>
      <c r="B155" s="16">
        <v>9</v>
      </c>
      <c r="C155" s="17" t="s">
        <v>794</v>
      </c>
      <c r="D155" s="17" t="s">
        <v>795</v>
      </c>
      <c r="E155" s="17" t="s">
        <v>796</v>
      </c>
      <c r="F155" s="18">
        <v>32288001921</v>
      </c>
      <c r="G155" s="17" t="s">
        <v>797</v>
      </c>
      <c r="H155" s="19" t="str">
        <f>HYPERLINK("mailto:ured.ssnm@skole.hr","ured.ssnm@skole.hr")</f>
        <v>ured.ssnm@skole.hr</v>
      </c>
      <c r="I155" s="17" t="s">
        <v>798</v>
      </c>
    </row>
    <row r="156" spans="1:9" ht="20.25" customHeight="1">
      <c r="A156" s="16">
        <v>149</v>
      </c>
      <c r="B156" s="16">
        <v>10</v>
      </c>
      <c r="C156" s="17" t="s">
        <v>799</v>
      </c>
      <c r="D156" s="17" t="s">
        <v>800</v>
      </c>
      <c r="E156" s="17" t="s">
        <v>801</v>
      </c>
      <c r="F156" s="18">
        <v>32485068699</v>
      </c>
      <c r="G156" s="17" t="s">
        <v>802</v>
      </c>
      <c r="H156" s="19" t="s">
        <v>4138</v>
      </c>
      <c r="I156" s="17" t="s">
        <v>803</v>
      </c>
    </row>
    <row r="157" spans="1:9" ht="20.25" customHeight="1">
      <c r="A157" s="16">
        <v>150</v>
      </c>
      <c r="B157" s="16">
        <v>11</v>
      </c>
      <c r="C157" s="17" t="s">
        <v>804</v>
      </c>
      <c r="D157" s="17" t="s">
        <v>805</v>
      </c>
      <c r="E157" s="11" t="s">
        <v>806</v>
      </c>
      <c r="F157" s="18">
        <v>67081106157</v>
      </c>
      <c r="G157" s="17" t="s">
        <v>807</v>
      </c>
      <c r="H157" s="35" t="s">
        <v>4139</v>
      </c>
      <c r="I157" s="17" t="s">
        <v>808</v>
      </c>
    </row>
    <row r="158" spans="1:9" ht="20.25" customHeight="1">
      <c r="A158" s="16">
        <v>151</v>
      </c>
      <c r="B158" s="16">
        <v>12</v>
      </c>
      <c r="C158" s="17" t="s">
        <v>809</v>
      </c>
      <c r="D158" s="17" t="s">
        <v>810</v>
      </c>
      <c r="E158" s="17" t="s">
        <v>811</v>
      </c>
      <c r="F158" s="18">
        <v>95837279138</v>
      </c>
      <c r="G158" s="17" t="s">
        <v>812</v>
      </c>
      <c r="H158" s="35" t="s">
        <v>4140</v>
      </c>
      <c r="I158" s="17" t="s">
        <v>813</v>
      </c>
    </row>
    <row r="159" spans="1:9" ht="20.25" customHeight="1">
      <c r="A159" s="16">
        <v>152</v>
      </c>
      <c r="B159" s="16">
        <v>13</v>
      </c>
      <c r="C159" s="17" t="s">
        <v>814</v>
      </c>
      <c r="D159" s="17" t="s">
        <v>815</v>
      </c>
      <c r="E159" s="17" t="s">
        <v>816</v>
      </c>
      <c r="F159" s="18">
        <v>71629247016</v>
      </c>
      <c r="G159" s="17" t="s">
        <v>817</v>
      </c>
      <c r="H159" s="19" t="s">
        <v>4141</v>
      </c>
      <c r="I159" s="17" t="s">
        <v>818</v>
      </c>
    </row>
    <row r="160" spans="1:9" ht="20.25" customHeight="1">
      <c r="A160" s="16">
        <v>153</v>
      </c>
      <c r="B160" s="16">
        <v>14</v>
      </c>
      <c r="C160" s="17" t="s">
        <v>819</v>
      </c>
      <c r="D160" s="17" t="s">
        <v>820</v>
      </c>
      <c r="E160" s="17" t="s">
        <v>821</v>
      </c>
      <c r="F160" s="18">
        <v>16575689564</v>
      </c>
      <c r="G160" s="17" t="s">
        <v>822</v>
      </c>
      <c r="H160" s="35" t="s">
        <v>4015</v>
      </c>
      <c r="I160" s="17" t="s">
        <v>823</v>
      </c>
    </row>
    <row r="161" spans="1:9" ht="20.25" customHeight="1">
      <c r="A161" s="16">
        <v>154</v>
      </c>
      <c r="B161" s="16">
        <v>15</v>
      </c>
      <c r="C161" s="17" t="s">
        <v>824</v>
      </c>
      <c r="D161" s="17" t="s">
        <v>825</v>
      </c>
      <c r="E161" s="17" t="s">
        <v>826</v>
      </c>
      <c r="F161" s="18">
        <v>88619742736</v>
      </c>
      <c r="G161" s="17" t="s">
        <v>827</v>
      </c>
      <c r="H161" s="19" t="s">
        <v>4142</v>
      </c>
      <c r="I161" s="17" t="s">
        <v>828</v>
      </c>
    </row>
    <row r="162" spans="1:9" ht="20.25" customHeight="1">
      <c r="A162" s="16">
        <v>155</v>
      </c>
      <c r="B162" s="16">
        <v>16</v>
      </c>
      <c r="C162" s="17" t="s">
        <v>829</v>
      </c>
      <c r="D162" s="17" t="s">
        <v>830</v>
      </c>
      <c r="E162" s="17" t="s">
        <v>831</v>
      </c>
      <c r="F162" s="18">
        <v>14916088468</v>
      </c>
      <c r="G162" s="17" t="s">
        <v>832</v>
      </c>
      <c r="H162" s="35" t="s">
        <v>4014</v>
      </c>
      <c r="I162" s="17" t="s">
        <v>833</v>
      </c>
    </row>
    <row r="163" spans="1:9" ht="20.25" customHeight="1">
      <c r="A163" s="16">
        <v>156</v>
      </c>
      <c r="B163" s="16">
        <v>17</v>
      </c>
      <c r="C163" s="17" t="s">
        <v>834</v>
      </c>
      <c r="D163" s="17" t="s">
        <v>835</v>
      </c>
      <c r="E163" s="17" t="s">
        <v>836</v>
      </c>
      <c r="F163" s="23" t="s">
        <v>837</v>
      </c>
      <c r="G163" s="17" t="s">
        <v>838</v>
      </c>
      <c r="H163" s="19" t="s">
        <v>4143</v>
      </c>
      <c r="I163" s="17" t="s">
        <v>839</v>
      </c>
    </row>
    <row r="164" spans="1:9" ht="20.25" customHeight="1">
      <c r="A164" s="16">
        <v>157</v>
      </c>
      <c r="B164" s="16">
        <v>18</v>
      </c>
      <c r="C164" s="17" t="s">
        <v>840</v>
      </c>
      <c r="D164" s="17" t="s">
        <v>841</v>
      </c>
      <c r="E164" s="17" t="s">
        <v>842</v>
      </c>
      <c r="F164" s="18">
        <v>37757206587</v>
      </c>
      <c r="G164" s="17" t="s">
        <v>843</v>
      </c>
      <c r="H164" s="19" t="s">
        <v>4144</v>
      </c>
      <c r="I164" s="17" t="s">
        <v>844</v>
      </c>
    </row>
    <row r="165" spans="1:9" ht="20.25" customHeight="1">
      <c r="A165" s="16">
        <v>158</v>
      </c>
      <c r="B165" s="16">
        <v>19</v>
      </c>
      <c r="C165" s="17" t="s">
        <v>845</v>
      </c>
      <c r="D165" s="17" t="s">
        <v>846</v>
      </c>
      <c r="E165" s="17" t="s">
        <v>847</v>
      </c>
      <c r="F165" s="18">
        <v>43378656254</v>
      </c>
      <c r="G165" s="17" t="s">
        <v>848</v>
      </c>
      <c r="H165" s="35" t="s">
        <v>4145</v>
      </c>
      <c r="I165" s="17" t="s">
        <v>849</v>
      </c>
    </row>
    <row r="166" spans="1:9" ht="20.25" customHeight="1">
      <c r="A166" s="16">
        <v>159</v>
      </c>
      <c r="B166" s="16">
        <v>20</v>
      </c>
      <c r="C166" s="17" t="s">
        <v>850</v>
      </c>
      <c r="D166" s="17" t="s">
        <v>851</v>
      </c>
      <c r="E166" s="17" t="s">
        <v>852</v>
      </c>
      <c r="F166" s="18">
        <v>36884862347</v>
      </c>
      <c r="G166" s="17" t="s">
        <v>853</v>
      </c>
      <c r="H166" s="19" t="s">
        <v>4146</v>
      </c>
      <c r="I166" s="17" t="s">
        <v>854</v>
      </c>
    </row>
    <row r="167" spans="1:9" ht="20.25" customHeight="1">
      <c r="A167" s="16">
        <v>160</v>
      </c>
      <c r="B167" s="16">
        <v>21</v>
      </c>
      <c r="C167" s="17" t="s">
        <v>855</v>
      </c>
      <c r="D167" s="17" t="s">
        <v>856</v>
      </c>
      <c r="E167" s="17" t="s">
        <v>796</v>
      </c>
      <c r="F167" s="18">
        <v>22230823677</v>
      </c>
      <c r="G167" s="17" t="s">
        <v>857</v>
      </c>
      <c r="H167" s="35" t="s">
        <v>4147</v>
      </c>
      <c r="I167" s="17" t="s">
        <v>858</v>
      </c>
    </row>
    <row r="168" spans="1:9" ht="20.25" customHeight="1">
      <c r="A168" s="16">
        <v>161</v>
      </c>
      <c r="B168" s="16">
        <v>22</v>
      </c>
      <c r="C168" s="17" t="s">
        <v>859</v>
      </c>
      <c r="D168" s="17" t="s">
        <v>860</v>
      </c>
      <c r="E168" s="17" t="s">
        <v>861</v>
      </c>
      <c r="F168" s="18">
        <v>33624881058</v>
      </c>
      <c r="G168" s="17" t="s">
        <v>862</v>
      </c>
      <c r="H168" s="19" t="s">
        <v>4148</v>
      </c>
      <c r="I168" s="17" t="s">
        <v>863</v>
      </c>
    </row>
    <row r="169" spans="1:9" ht="20.25" customHeight="1">
      <c r="A169" s="16">
        <v>162</v>
      </c>
      <c r="B169" s="16">
        <v>23</v>
      </c>
      <c r="C169" s="17" t="s">
        <v>864</v>
      </c>
      <c r="D169" s="17" t="s">
        <v>865</v>
      </c>
      <c r="E169" s="17" t="s">
        <v>866</v>
      </c>
      <c r="F169" s="18">
        <v>83519545054</v>
      </c>
      <c r="G169" s="17" t="s">
        <v>867</v>
      </c>
      <c r="H169" s="76" t="s">
        <v>868</v>
      </c>
      <c r="I169" s="17" t="s">
        <v>869</v>
      </c>
    </row>
    <row r="170" spans="1:9" ht="20.25" customHeight="1">
      <c r="A170" s="16">
        <v>163</v>
      </c>
      <c r="B170" s="16">
        <v>24</v>
      </c>
      <c r="C170" s="17" t="s">
        <v>870</v>
      </c>
      <c r="D170" s="17" t="s">
        <v>871</v>
      </c>
      <c r="E170" s="17" t="s">
        <v>872</v>
      </c>
      <c r="F170" s="23" t="s">
        <v>873</v>
      </c>
      <c r="G170" s="17" t="s">
        <v>874</v>
      </c>
      <c r="H170" s="19" t="s">
        <v>4149</v>
      </c>
      <c r="I170" s="17" t="s">
        <v>875</v>
      </c>
    </row>
    <row r="171" spans="1:9" ht="20.25" customHeight="1">
      <c r="A171" s="16">
        <v>164</v>
      </c>
      <c r="B171" s="16">
        <v>25</v>
      </c>
      <c r="C171" s="17" t="s">
        <v>876</v>
      </c>
      <c r="D171" s="17" t="s">
        <v>877</v>
      </c>
      <c r="E171" s="17" t="s">
        <v>878</v>
      </c>
      <c r="F171" s="23" t="s">
        <v>879</v>
      </c>
      <c r="G171" s="17" t="s">
        <v>880</v>
      </c>
      <c r="H171" s="19" t="s">
        <v>4150</v>
      </c>
      <c r="I171" s="17" t="s">
        <v>881</v>
      </c>
    </row>
    <row r="172" spans="1:9" ht="20.25" customHeight="1">
      <c r="A172" s="16">
        <v>165</v>
      </c>
      <c r="B172" s="16">
        <v>26</v>
      </c>
      <c r="C172" s="11" t="s">
        <v>882</v>
      </c>
      <c r="D172" s="11" t="s">
        <v>883</v>
      </c>
      <c r="E172" s="11" t="s">
        <v>884</v>
      </c>
      <c r="F172" s="33">
        <v>61107481146</v>
      </c>
      <c r="G172" s="11" t="s">
        <v>885</v>
      </c>
      <c r="H172" s="34" t="s">
        <v>886</v>
      </c>
      <c r="I172" s="11" t="s">
        <v>887</v>
      </c>
    </row>
    <row r="173" spans="1:9" ht="20.25" customHeight="1">
      <c r="A173" s="16">
        <v>166</v>
      </c>
      <c r="B173" s="16">
        <v>27</v>
      </c>
      <c r="C173" s="17" t="s">
        <v>888</v>
      </c>
      <c r="D173" s="17" t="s">
        <v>889</v>
      </c>
      <c r="E173" s="17" t="s">
        <v>890</v>
      </c>
      <c r="F173" s="18">
        <v>90052965740</v>
      </c>
      <c r="G173" s="17" t="s">
        <v>891</v>
      </c>
      <c r="H173" s="19" t="s">
        <v>4151</v>
      </c>
      <c r="I173" s="17" t="s">
        <v>892</v>
      </c>
    </row>
    <row r="174" spans="1:9" ht="20.25" customHeight="1">
      <c r="A174" s="16">
        <v>167</v>
      </c>
      <c r="B174" s="16">
        <v>28</v>
      </c>
      <c r="C174" s="11" t="s">
        <v>893</v>
      </c>
      <c r="D174" s="17" t="s">
        <v>894</v>
      </c>
      <c r="E174" s="17" t="s">
        <v>895</v>
      </c>
      <c r="F174" s="18">
        <v>75963401960</v>
      </c>
      <c r="G174" s="17" t="s">
        <v>896</v>
      </c>
      <c r="H174" s="19" t="s">
        <v>4152</v>
      </c>
      <c r="I174" s="11" t="s">
        <v>897</v>
      </c>
    </row>
    <row r="175" spans="1:9" ht="20.25" customHeight="1">
      <c r="A175" s="16">
        <v>168</v>
      </c>
      <c r="B175" s="16">
        <v>29</v>
      </c>
      <c r="C175" s="17" t="s">
        <v>898</v>
      </c>
      <c r="D175" s="17" t="s">
        <v>899</v>
      </c>
      <c r="E175" s="32" t="s">
        <v>900</v>
      </c>
      <c r="F175" s="77">
        <v>42359743872</v>
      </c>
      <c r="G175" s="32" t="s">
        <v>901</v>
      </c>
      <c r="H175" s="31" t="s">
        <v>902</v>
      </c>
      <c r="I175" s="11" t="s">
        <v>903</v>
      </c>
    </row>
    <row r="176" spans="1:9" ht="20.25" customHeight="1">
      <c r="A176" s="16">
        <v>169</v>
      </c>
      <c r="B176" s="16">
        <v>30</v>
      </c>
      <c r="C176" s="17" t="s">
        <v>904</v>
      </c>
      <c r="D176" s="17" t="s">
        <v>905</v>
      </c>
      <c r="E176" s="17" t="s">
        <v>906</v>
      </c>
      <c r="F176" s="18">
        <v>54431385743</v>
      </c>
      <c r="G176" s="17" t="s">
        <v>907</v>
      </c>
      <c r="H176" s="19" t="s">
        <v>4153</v>
      </c>
      <c r="I176" s="17" t="s">
        <v>908</v>
      </c>
    </row>
    <row r="177" spans="1:9" ht="20.25" customHeight="1">
      <c r="A177" s="16">
        <v>170</v>
      </c>
      <c r="B177" s="16">
        <v>31</v>
      </c>
      <c r="C177" s="17" t="s">
        <v>909</v>
      </c>
      <c r="D177" s="17" t="s">
        <v>910</v>
      </c>
      <c r="E177" s="17" t="s">
        <v>911</v>
      </c>
      <c r="F177" s="18">
        <v>78424884380</v>
      </c>
      <c r="G177" s="17" t="s">
        <v>912</v>
      </c>
      <c r="H177" s="19" t="s">
        <v>4154</v>
      </c>
      <c r="I177" s="17" t="s">
        <v>913</v>
      </c>
    </row>
    <row r="178" spans="1:9" ht="20.25" customHeight="1">
      <c r="A178" s="16">
        <v>171</v>
      </c>
      <c r="B178" s="16">
        <v>32</v>
      </c>
      <c r="C178" s="17" t="s">
        <v>914</v>
      </c>
      <c r="D178" s="17" t="s">
        <v>915</v>
      </c>
      <c r="E178" s="17" t="s">
        <v>916</v>
      </c>
      <c r="F178" s="18">
        <v>43961150866</v>
      </c>
      <c r="G178" s="17" t="s">
        <v>917</v>
      </c>
      <c r="H178" s="35" t="s">
        <v>4155</v>
      </c>
      <c r="I178" s="11" t="s">
        <v>918</v>
      </c>
    </row>
    <row r="179" spans="1:9" ht="20.25" customHeight="1">
      <c r="A179" s="16">
        <v>172</v>
      </c>
      <c r="B179" s="16">
        <v>33</v>
      </c>
      <c r="C179" s="17" t="s">
        <v>919</v>
      </c>
      <c r="D179" s="17" t="s">
        <v>920</v>
      </c>
      <c r="E179" s="11" t="s">
        <v>921</v>
      </c>
      <c r="F179" s="18">
        <v>93828059048</v>
      </c>
      <c r="G179" s="17" t="s">
        <v>922</v>
      </c>
      <c r="H179" s="34" t="s">
        <v>923</v>
      </c>
      <c r="I179" s="11" t="s">
        <v>924</v>
      </c>
    </row>
    <row r="180" spans="1:9" ht="20.25" customHeight="1">
      <c r="A180" s="16">
        <v>173</v>
      </c>
      <c r="B180" s="16">
        <v>34</v>
      </c>
      <c r="C180" s="17" t="s">
        <v>925</v>
      </c>
      <c r="D180" s="17" t="s">
        <v>926</v>
      </c>
      <c r="E180" s="17" t="s">
        <v>927</v>
      </c>
      <c r="F180" s="18">
        <v>38968356883</v>
      </c>
      <c r="G180" s="17" t="s">
        <v>928</v>
      </c>
      <c r="H180" s="19" t="s">
        <v>4156</v>
      </c>
      <c r="I180" s="11" t="s">
        <v>929</v>
      </c>
    </row>
    <row r="181" spans="1:9" ht="20.25" customHeight="1">
      <c r="A181" s="16">
        <v>174</v>
      </c>
      <c r="B181" s="16">
        <v>35</v>
      </c>
      <c r="C181" s="17" t="s">
        <v>214</v>
      </c>
      <c r="D181" s="17" t="s">
        <v>930</v>
      </c>
      <c r="E181" s="17" t="s">
        <v>931</v>
      </c>
      <c r="F181" s="23" t="s">
        <v>932</v>
      </c>
      <c r="G181" s="17" t="s">
        <v>933</v>
      </c>
      <c r="H181" s="35" t="s">
        <v>4157</v>
      </c>
      <c r="I181" s="17" t="s">
        <v>934</v>
      </c>
    </row>
    <row r="182" spans="1:9" ht="20.25" customHeight="1">
      <c r="A182" s="16">
        <v>175</v>
      </c>
      <c r="B182" s="16">
        <v>36</v>
      </c>
      <c r="C182" s="17" t="s">
        <v>935</v>
      </c>
      <c r="D182" s="17" t="s">
        <v>936</v>
      </c>
      <c r="E182" s="17" t="s">
        <v>937</v>
      </c>
      <c r="F182" s="18">
        <v>96025995770</v>
      </c>
      <c r="G182" s="17" t="s">
        <v>938</v>
      </c>
      <c r="H182" s="19" t="s">
        <v>4158</v>
      </c>
      <c r="I182" s="11" t="s">
        <v>939</v>
      </c>
    </row>
    <row r="183" spans="1:9" ht="20.25" customHeight="1">
      <c r="A183" s="16">
        <v>176</v>
      </c>
      <c r="B183" s="16">
        <v>37</v>
      </c>
      <c r="C183" s="17" t="s">
        <v>940</v>
      </c>
      <c r="D183" s="17" t="s">
        <v>941</v>
      </c>
      <c r="E183" s="17" t="s">
        <v>942</v>
      </c>
      <c r="F183" s="18">
        <v>31867995107</v>
      </c>
      <c r="G183" s="17" t="s">
        <v>943</v>
      </c>
      <c r="H183" s="19" t="s">
        <v>4159</v>
      </c>
      <c r="I183" s="17" t="s">
        <v>944</v>
      </c>
    </row>
    <row r="184" spans="1:9" ht="20.25" customHeight="1">
      <c r="A184" s="16">
        <v>177</v>
      </c>
      <c r="B184" s="16">
        <v>38</v>
      </c>
      <c r="C184" s="17" t="s">
        <v>945</v>
      </c>
      <c r="D184" s="17" t="s">
        <v>946</v>
      </c>
      <c r="E184" s="17" t="s">
        <v>947</v>
      </c>
      <c r="F184" s="18">
        <v>50911651579</v>
      </c>
      <c r="G184" s="17" t="s">
        <v>948</v>
      </c>
      <c r="H184" s="19" t="s">
        <v>4160</v>
      </c>
      <c r="I184" s="17" t="s">
        <v>949</v>
      </c>
    </row>
    <row r="185" spans="1:9" ht="20.25" customHeight="1">
      <c r="A185" s="16">
        <v>178</v>
      </c>
      <c r="B185" s="16">
        <v>39</v>
      </c>
      <c r="C185" s="17" t="s">
        <v>950</v>
      </c>
      <c r="D185" s="17" t="s">
        <v>951</v>
      </c>
      <c r="E185" s="17" t="s">
        <v>952</v>
      </c>
      <c r="F185" s="18">
        <v>18914448080</v>
      </c>
      <c r="G185" s="17" t="s">
        <v>953</v>
      </c>
      <c r="H185" s="19" t="s">
        <v>4161</v>
      </c>
      <c r="I185" s="17" t="s">
        <v>954</v>
      </c>
    </row>
    <row r="186" spans="1:9" ht="39.75" customHeight="1">
      <c r="A186" s="79"/>
      <c r="B186" s="5"/>
      <c r="C186" s="175" t="s">
        <v>955</v>
      </c>
      <c r="D186" s="18"/>
      <c r="E186" s="18"/>
      <c r="F186" s="18"/>
      <c r="G186" s="18"/>
      <c r="H186" s="54"/>
      <c r="I186" s="15"/>
    </row>
    <row r="187" spans="1:9" ht="19.5" customHeight="1">
      <c r="A187" s="16">
        <v>179</v>
      </c>
      <c r="B187" s="16">
        <v>1</v>
      </c>
      <c r="C187" s="12" t="s">
        <v>956</v>
      </c>
      <c r="D187" s="17" t="s">
        <v>957</v>
      </c>
      <c r="E187" s="17" t="s">
        <v>958</v>
      </c>
      <c r="F187" s="18">
        <v>66543698772</v>
      </c>
      <c r="G187" s="17" t="s">
        <v>959</v>
      </c>
      <c r="H187" s="19" t="s">
        <v>4162</v>
      </c>
      <c r="I187" s="17" t="s">
        <v>960</v>
      </c>
    </row>
    <row r="188" spans="1:9" ht="19.5" customHeight="1">
      <c r="A188" s="16">
        <v>180</v>
      </c>
      <c r="B188" s="16">
        <v>2</v>
      </c>
      <c r="C188" s="12" t="s">
        <v>961</v>
      </c>
      <c r="D188" s="17" t="s">
        <v>962</v>
      </c>
      <c r="E188" s="17" t="s">
        <v>963</v>
      </c>
      <c r="F188" s="18">
        <v>41521296406</v>
      </c>
      <c r="G188" s="17" t="s">
        <v>964</v>
      </c>
      <c r="H188" s="19" t="s">
        <v>4163</v>
      </c>
      <c r="I188" s="11" t="s">
        <v>965</v>
      </c>
    </row>
    <row r="189" spans="1:9" ht="19.5" customHeight="1">
      <c r="A189" s="16">
        <v>181</v>
      </c>
      <c r="B189" s="16">
        <v>3</v>
      </c>
      <c r="C189" s="12" t="s">
        <v>966</v>
      </c>
      <c r="D189" s="17" t="s">
        <v>967</v>
      </c>
      <c r="E189" s="17" t="s">
        <v>968</v>
      </c>
      <c r="F189" s="18">
        <v>86432303999</v>
      </c>
      <c r="G189" s="17" t="s">
        <v>969</v>
      </c>
      <c r="H189" s="19" t="s">
        <v>4164</v>
      </c>
      <c r="I189" s="11" t="s">
        <v>970</v>
      </c>
    </row>
    <row r="190" spans="1:9" ht="19.5" customHeight="1">
      <c r="A190" s="16">
        <v>182</v>
      </c>
      <c r="B190" s="16">
        <v>4</v>
      </c>
      <c r="C190" s="17" t="s">
        <v>971</v>
      </c>
      <c r="D190" s="17" t="s">
        <v>972</v>
      </c>
      <c r="E190" s="17" t="s">
        <v>973</v>
      </c>
      <c r="F190" s="18">
        <v>48279167485</v>
      </c>
      <c r="G190" s="17" t="s">
        <v>974</v>
      </c>
      <c r="H190" s="35" t="s">
        <v>4165</v>
      </c>
      <c r="I190" s="11" t="s">
        <v>975</v>
      </c>
    </row>
    <row r="191" spans="1:9" ht="19.5" customHeight="1">
      <c r="A191" s="16">
        <v>183</v>
      </c>
      <c r="B191" s="16">
        <v>5</v>
      </c>
      <c r="C191" s="17" t="s">
        <v>976</v>
      </c>
      <c r="D191" s="17" t="s">
        <v>977</v>
      </c>
      <c r="E191" s="17" t="s">
        <v>978</v>
      </c>
      <c r="F191" s="18">
        <v>79151495340</v>
      </c>
      <c r="G191" s="17" t="s">
        <v>979</v>
      </c>
      <c r="H191" s="35" t="s">
        <v>4166</v>
      </c>
      <c r="I191" s="17" t="s">
        <v>980</v>
      </c>
    </row>
    <row r="192" spans="1:9" ht="20.25" customHeight="1">
      <c r="A192" s="16">
        <v>184</v>
      </c>
      <c r="B192" s="16">
        <v>6</v>
      </c>
      <c r="C192" s="17" t="s">
        <v>981</v>
      </c>
      <c r="D192" s="17" t="s">
        <v>982</v>
      </c>
      <c r="E192" s="17" t="s">
        <v>983</v>
      </c>
      <c r="F192" s="18">
        <v>45940994122</v>
      </c>
      <c r="G192" s="17" t="s">
        <v>984</v>
      </c>
      <c r="H192" s="35" t="s">
        <v>4167</v>
      </c>
      <c r="I192" s="11" t="s">
        <v>985</v>
      </c>
    </row>
    <row r="193" spans="1:9" ht="20.25" customHeight="1">
      <c r="A193" s="16">
        <v>185</v>
      </c>
      <c r="B193" s="16">
        <v>7</v>
      </c>
      <c r="C193" s="17" t="s">
        <v>986</v>
      </c>
      <c r="D193" s="17" t="s">
        <v>987</v>
      </c>
      <c r="E193" s="17" t="s">
        <v>988</v>
      </c>
      <c r="F193" s="18">
        <v>88119837903</v>
      </c>
      <c r="G193" s="17" t="s">
        <v>989</v>
      </c>
      <c r="H193" s="35" t="s">
        <v>4168</v>
      </c>
      <c r="I193" s="11" t="s">
        <v>990</v>
      </c>
    </row>
    <row r="194" spans="1:9" ht="20.25" customHeight="1">
      <c r="A194" s="16">
        <v>186</v>
      </c>
      <c r="B194" s="16">
        <v>8</v>
      </c>
      <c r="C194" s="17" t="s">
        <v>991</v>
      </c>
      <c r="D194" s="17" t="s">
        <v>992</v>
      </c>
      <c r="E194" s="17" t="s">
        <v>993</v>
      </c>
      <c r="F194" s="18">
        <v>69520798829</v>
      </c>
      <c r="G194" s="17" t="s">
        <v>994</v>
      </c>
      <c r="H194" s="35" t="s">
        <v>995</v>
      </c>
      <c r="I194" s="11" t="s">
        <v>996</v>
      </c>
    </row>
    <row r="195" spans="1:9" ht="20.25" customHeight="1">
      <c r="A195" s="16">
        <v>187</v>
      </c>
      <c r="B195" s="16">
        <v>9</v>
      </c>
      <c r="C195" s="17" t="s">
        <v>997</v>
      </c>
      <c r="D195" s="17" t="s">
        <v>998</v>
      </c>
      <c r="E195" s="17" t="s">
        <v>999</v>
      </c>
      <c r="F195" s="18">
        <v>88100672773</v>
      </c>
      <c r="G195" s="17" t="s">
        <v>1000</v>
      </c>
      <c r="H195" s="35" t="s">
        <v>4029</v>
      </c>
      <c r="I195" s="17" t="s">
        <v>1001</v>
      </c>
    </row>
    <row r="196" spans="1:9" ht="20.25" customHeight="1">
      <c r="A196" s="16">
        <v>188</v>
      </c>
      <c r="B196" s="16">
        <v>10</v>
      </c>
      <c r="C196" s="17" t="s">
        <v>1002</v>
      </c>
      <c r="D196" s="17" t="s">
        <v>1003</v>
      </c>
      <c r="E196" s="17" t="s">
        <v>1004</v>
      </c>
      <c r="F196" s="18">
        <v>63203521362</v>
      </c>
      <c r="G196" s="17" t="s">
        <v>1005</v>
      </c>
      <c r="H196" s="35" t="s">
        <v>4023</v>
      </c>
      <c r="I196" s="17" t="s">
        <v>1006</v>
      </c>
    </row>
    <row r="197" spans="1:9" ht="20.25" customHeight="1">
      <c r="A197" s="16">
        <v>189</v>
      </c>
      <c r="B197" s="16">
        <v>11</v>
      </c>
      <c r="C197" s="17" t="s">
        <v>1007</v>
      </c>
      <c r="D197" s="17" t="s">
        <v>1008</v>
      </c>
      <c r="E197" s="17" t="s">
        <v>1009</v>
      </c>
      <c r="F197" s="18">
        <v>50143783639</v>
      </c>
      <c r="G197" s="17" t="s">
        <v>1010</v>
      </c>
      <c r="H197" s="35" t="s">
        <v>4169</v>
      </c>
      <c r="I197" s="11" t="s">
        <v>1011</v>
      </c>
    </row>
    <row r="198" spans="1:9" ht="20.25" customHeight="1">
      <c r="A198" s="16">
        <v>190</v>
      </c>
      <c r="B198" s="16">
        <v>12</v>
      </c>
      <c r="C198" s="17" t="s">
        <v>1012</v>
      </c>
      <c r="D198" s="17" t="s">
        <v>1013</v>
      </c>
      <c r="E198" s="17" t="s">
        <v>1014</v>
      </c>
      <c r="F198" s="23" t="s">
        <v>1015</v>
      </c>
      <c r="G198" s="17" t="s">
        <v>1016</v>
      </c>
      <c r="H198" s="59" t="s">
        <v>1017</v>
      </c>
      <c r="I198" s="78" t="s">
        <v>1018</v>
      </c>
    </row>
    <row r="199" spans="1:9" ht="20.25" customHeight="1">
      <c r="A199" s="16">
        <v>191</v>
      </c>
      <c r="B199" s="16">
        <v>13</v>
      </c>
      <c r="C199" s="17" t="s">
        <v>1019</v>
      </c>
      <c r="D199" s="17" t="s">
        <v>1020</v>
      </c>
      <c r="E199" s="17" t="s">
        <v>1021</v>
      </c>
      <c r="F199" s="18">
        <v>34572748706</v>
      </c>
      <c r="G199" s="17" t="s">
        <v>1022</v>
      </c>
      <c r="H199" s="35" t="s">
        <v>4170</v>
      </c>
      <c r="I199" s="11" t="s">
        <v>1023</v>
      </c>
    </row>
    <row r="200" spans="1:9" ht="20.25" customHeight="1">
      <c r="A200" s="16">
        <v>192</v>
      </c>
      <c r="B200" s="16">
        <v>14</v>
      </c>
      <c r="C200" s="17" t="s">
        <v>1024</v>
      </c>
      <c r="D200" s="17" t="s">
        <v>1025</v>
      </c>
      <c r="E200" s="17" t="s">
        <v>1026</v>
      </c>
      <c r="F200" s="18">
        <v>65091212700</v>
      </c>
      <c r="G200" s="17" t="s">
        <v>1027</v>
      </c>
      <c r="H200" s="35" t="s">
        <v>4171</v>
      </c>
      <c r="I200" s="17" t="s">
        <v>1028</v>
      </c>
    </row>
    <row r="201" spans="1:9" ht="20.25" customHeight="1">
      <c r="A201" s="16">
        <v>193</v>
      </c>
      <c r="B201" s="16">
        <v>15</v>
      </c>
      <c r="C201" s="17" t="s">
        <v>1029</v>
      </c>
      <c r="D201" s="17" t="s">
        <v>1030</v>
      </c>
      <c r="E201" s="17" t="s">
        <v>1031</v>
      </c>
      <c r="F201" s="23" t="s">
        <v>1032</v>
      </c>
      <c r="G201" s="17" t="s">
        <v>1033</v>
      </c>
      <c r="H201" s="59" t="s">
        <v>1034</v>
      </c>
      <c r="I201" s="11" t="s">
        <v>1035</v>
      </c>
    </row>
    <row r="202" spans="1:9" ht="20.25" customHeight="1">
      <c r="A202" s="16">
        <v>194</v>
      </c>
      <c r="B202" s="16">
        <v>16</v>
      </c>
      <c r="C202" s="17" t="s">
        <v>163</v>
      </c>
      <c r="D202" s="17" t="s">
        <v>1036</v>
      </c>
      <c r="E202" s="17" t="s">
        <v>1037</v>
      </c>
      <c r="F202" s="18">
        <v>53330039491</v>
      </c>
      <c r="G202" s="17" t="s">
        <v>1038</v>
      </c>
      <c r="H202" s="35" t="s">
        <v>4172</v>
      </c>
      <c r="I202" s="11" t="s">
        <v>1039</v>
      </c>
    </row>
    <row r="203" spans="1:9" ht="20.25" customHeight="1">
      <c r="A203" s="16">
        <v>195</v>
      </c>
      <c r="B203" s="16">
        <v>17</v>
      </c>
      <c r="C203" s="17" t="s">
        <v>1040</v>
      </c>
      <c r="D203" s="17" t="s">
        <v>1041</v>
      </c>
      <c r="E203" s="11" t="s">
        <v>1042</v>
      </c>
      <c r="F203" s="18">
        <v>75892188943</v>
      </c>
      <c r="G203" s="17" t="s">
        <v>1043</v>
      </c>
      <c r="H203" s="35" t="s">
        <v>4173</v>
      </c>
      <c r="I203" s="11" t="s">
        <v>1044</v>
      </c>
    </row>
    <row r="204" spans="1:9" ht="20.25" customHeight="1">
      <c r="A204" s="16">
        <v>196</v>
      </c>
      <c r="B204" s="16">
        <v>18</v>
      </c>
      <c r="C204" s="11" t="s">
        <v>1045</v>
      </c>
      <c r="D204" s="11" t="s">
        <v>1046</v>
      </c>
      <c r="E204" s="11" t="s">
        <v>1047</v>
      </c>
      <c r="F204" s="33">
        <v>17666654315</v>
      </c>
      <c r="G204" s="11" t="s">
        <v>1048</v>
      </c>
      <c r="H204" s="80" t="s">
        <v>1049</v>
      </c>
      <c r="I204" s="11" t="s">
        <v>1050</v>
      </c>
    </row>
    <row r="205" spans="1:9" ht="20.25" customHeight="1">
      <c r="A205" s="16">
        <v>197</v>
      </c>
      <c r="B205" s="16">
        <v>19</v>
      </c>
      <c r="C205" s="17" t="s">
        <v>1051</v>
      </c>
      <c r="D205" s="17" t="s">
        <v>1052</v>
      </c>
      <c r="E205" s="17" t="s">
        <v>1053</v>
      </c>
      <c r="F205" s="18">
        <v>88430503841</v>
      </c>
      <c r="G205" s="17" t="s">
        <v>1054</v>
      </c>
      <c r="H205" s="35" t="s">
        <v>4174</v>
      </c>
      <c r="I205" s="11" t="s">
        <v>1055</v>
      </c>
    </row>
    <row r="206" spans="1:9" ht="20.25" customHeight="1">
      <c r="A206" s="16">
        <v>198</v>
      </c>
      <c r="B206" s="16">
        <v>20</v>
      </c>
      <c r="C206" s="11" t="s">
        <v>1056</v>
      </c>
      <c r="D206" s="11" t="s">
        <v>1057</v>
      </c>
      <c r="E206" s="11" t="s">
        <v>1058</v>
      </c>
      <c r="F206" s="33">
        <v>13567291238</v>
      </c>
      <c r="G206" s="11" t="s">
        <v>1059</v>
      </c>
      <c r="H206" s="81" t="s">
        <v>1060</v>
      </c>
      <c r="I206" s="11" t="s">
        <v>1061</v>
      </c>
    </row>
    <row r="207" spans="1:9" ht="20.25" customHeight="1">
      <c r="A207" s="16">
        <v>199</v>
      </c>
      <c r="B207" s="16">
        <v>21</v>
      </c>
      <c r="C207" s="17" t="s">
        <v>1062</v>
      </c>
      <c r="D207" s="17" t="s">
        <v>1063</v>
      </c>
      <c r="E207" s="17" t="s">
        <v>1026</v>
      </c>
      <c r="F207" s="18">
        <v>21120261369</v>
      </c>
      <c r="G207" s="17" t="s">
        <v>1064</v>
      </c>
      <c r="H207" s="81"/>
      <c r="I207" s="17" t="s">
        <v>1065</v>
      </c>
    </row>
    <row r="208" spans="1:9" ht="20.25" customHeight="1">
      <c r="A208" s="16">
        <v>200</v>
      </c>
      <c r="B208" s="16">
        <v>22</v>
      </c>
      <c r="C208" s="17" t="s">
        <v>1066</v>
      </c>
      <c r="D208" s="17" t="s">
        <v>1067</v>
      </c>
      <c r="E208" s="17" t="s">
        <v>1068</v>
      </c>
      <c r="F208" s="18">
        <v>83715150033</v>
      </c>
      <c r="G208" s="17" t="s">
        <v>1069</v>
      </c>
      <c r="H208" s="35" t="s">
        <v>4175</v>
      </c>
      <c r="I208" s="17" t="s">
        <v>1070</v>
      </c>
    </row>
    <row r="209" spans="1:9" ht="20.25" customHeight="1">
      <c r="A209" s="16">
        <v>201</v>
      </c>
      <c r="B209" s="16">
        <v>23</v>
      </c>
      <c r="C209" s="17" t="s">
        <v>1071</v>
      </c>
      <c r="D209" s="17" t="s">
        <v>1072</v>
      </c>
      <c r="E209" s="17" t="s">
        <v>1073</v>
      </c>
      <c r="F209" s="18">
        <v>85565258026</v>
      </c>
      <c r="G209" s="17" t="s">
        <v>1074</v>
      </c>
      <c r="H209" s="35" t="s">
        <v>4176</v>
      </c>
      <c r="I209" s="11" t="s">
        <v>1075</v>
      </c>
    </row>
    <row r="210" spans="1:9" ht="39.75" customHeight="1">
      <c r="A210" s="16"/>
      <c r="B210" s="6"/>
      <c r="C210" s="175" t="s">
        <v>1076</v>
      </c>
      <c r="D210" s="18"/>
      <c r="E210" s="18"/>
      <c r="F210" s="18"/>
      <c r="G210" s="18"/>
      <c r="H210" s="54"/>
      <c r="I210" s="18"/>
    </row>
    <row r="211" spans="1:9" ht="19.5" customHeight="1">
      <c r="A211" s="16">
        <v>202</v>
      </c>
      <c r="B211" s="16">
        <v>1</v>
      </c>
      <c r="C211" s="12" t="s">
        <v>1077</v>
      </c>
      <c r="D211" s="17" t="s">
        <v>1078</v>
      </c>
      <c r="E211" s="17" t="s">
        <v>1079</v>
      </c>
      <c r="F211" s="18">
        <v>35362315282</v>
      </c>
      <c r="G211" s="17" t="s">
        <v>1080</v>
      </c>
      <c r="H211" s="19" t="s">
        <v>1081</v>
      </c>
      <c r="I211" s="17" t="s">
        <v>1082</v>
      </c>
    </row>
    <row r="212" spans="1:9" ht="19.5" customHeight="1">
      <c r="A212" s="16">
        <v>203</v>
      </c>
      <c r="B212" s="16">
        <v>2</v>
      </c>
      <c r="C212" s="12" t="s">
        <v>1083</v>
      </c>
      <c r="D212" s="17" t="s">
        <v>1084</v>
      </c>
      <c r="E212" s="17" t="s">
        <v>1085</v>
      </c>
      <c r="F212" s="18">
        <v>68779758323</v>
      </c>
      <c r="G212" s="17" t="s">
        <v>1086</v>
      </c>
      <c r="H212" s="19" t="s">
        <v>4177</v>
      </c>
      <c r="I212" s="17" t="s">
        <v>1087</v>
      </c>
    </row>
    <row r="213" spans="1:9" ht="19.5" customHeight="1">
      <c r="A213" s="16">
        <v>204</v>
      </c>
      <c r="B213" s="16">
        <v>3</v>
      </c>
      <c r="C213" s="12" t="s">
        <v>1088</v>
      </c>
      <c r="D213" s="17" t="s">
        <v>1089</v>
      </c>
      <c r="E213" s="17" t="s">
        <v>1090</v>
      </c>
      <c r="F213" s="18">
        <v>65398086491</v>
      </c>
      <c r="G213" s="17" t="s">
        <v>1091</v>
      </c>
      <c r="H213" s="82" t="s">
        <v>1092</v>
      </c>
      <c r="I213" s="17" t="s">
        <v>1093</v>
      </c>
    </row>
    <row r="214" spans="1:9" ht="18.75" customHeight="1">
      <c r="A214" s="16">
        <v>205</v>
      </c>
      <c r="B214" s="16">
        <v>4</v>
      </c>
      <c r="C214" s="12" t="s">
        <v>1094</v>
      </c>
      <c r="D214" s="17" t="s">
        <v>488</v>
      </c>
      <c r="E214" s="17" t="s">
        <v>1095</v>
      </c>
      <c r="F214" s="18">
        <v>45392174822</v>
      </c>
      <c r="G214" s="17" t="s">
        <v>1096</v>
      </c>
      <c r="H214" s="66" t="s">
        <v>1097</v>
      </c>
      <c r="I214" s="17" t="s">
        <v>1098</v>
      </c>
    </row>
    <row r="215" spans="1:9" ht="19.5" customHeight="1">
      <c r="A215" s="16">
        <v>206</v>
      </c>
      <c r="B215" s="16">
        <v>5</v>
      </c>
      <c r="C215" s="17" t="s">
        <v>1099</v>
      </c>
      <c r="D215" s="17" t="s">
        <v>815</v>
      </c>
      <c r="E215" s="17" t="s">
        <v>1100</v>
      </c>
      <c r="F215" s="18">
        <v>81283799686</v>
      </c>
      <c r="G215" s="17" t="s">
        <v>1101</v>
      </c>
      <c r="H215" s="35" t="s">
        <v>4178</v>
      </c>
      <c r="I215" s="17" t="s">
        <v>1102</v>
      </c>
    </row>
    <row r="216" spans="1:9" ht="19.5" customHeight="1">
      <c r="A216" s="16">
        <v>207</v>
      </c>
      <c r="B216" s="16">
        <v>6</v>
      </c>
      <c r="C216" s="17" t="s">
        <v>436</v>
      </c>
      <c r="D216" s="17" t="s">
        <v>27</v>
      </c>
      <c r="E216" s="17" t="s">
        <v>1103</v>
      </c>
      <c r="F216" s="18">
        <v>31497179455</v>
      </c>
      <c r="G216" s="17" t="s">
        <v>1104</v>
      </c>
      <c r="H216" s="35" t="s">
        <v>4179</v>
      </c>
      <c r="I216" s="17" t="s">
        <v>1105</v>
      </c>
    </row>
    <row r="217" spans="1:9" ht="19.5" customHeight="1">
      <c r="A217" s="16">
        <v>208</v>
      </c>
      <c r="B217" s="16">
        <v>7</v>
      </c>
      <c r="C217" s="17" t="s">
        <v>1106</v>
      </c>
      <c r="D217" s="17" t="s">
        <v>1107</v>
      </c>
      <c r="E217" s="17" t="s">
        <v>1108</v>
      </c>
      <c r="F217" s="18">
        <v>35152442882</v>
      </c>
      <c r="G217" s="17" t="s">
        <v>1109</v>
      </c>
      <c r="H217" s="35" t="s">
        <v>4180</v>
      </c>
      <c r="I217" s="17" t="s">
        <v>1110</v>
      </c>
    </row>
    <row r="218" spans="1:9" ht="19.5" customHeight="1">
      <c r="A218" s="16">
        <v>209</v>
      </c>
      <c r="B218" s="16">
        <v>8</v>
      </c>
      <c r="C218" s="17" t="s">
        <v>1111</v>
      </c>
      <c r="D218" s="17" t="s">
        <v>1112</v>
      </c>
      <c r="E218" s="17" t="s">
        <v>1113</v>
      </c>
      <c r="F218" s="18">
        <v>76999123208</v>
      </c>
      <c r="G218" s="17" t="s">
        <v>1114</v>
      </c>
      <c r="H218" s="35" t="s">
        <v>4181</v>
      </c>
      <c r="I218" s="17" t="s">
        <v>1115</v>
      </c>
    </row>
    <row r="219" spans="1:9" ht="19.5" customHeight="1">
      <c r="A219" s="16">
        <v>210</v>
      </c>
      <c r="B219" s="16">
        <v>9</v>
      </c>
      <c r="C219" s="17" t="s">
        <v>1116</v>
      </c>
      <c r="D219" s="17" t="s">
        <v>1117</v>
      </c>
      <c r="E219" s="17" t="s">
        <v>1118</v>
      </c>
      <c r="F219" s="18">
        <v>20465040737</v>
      </c>
      <c r="G219" s="17" t="s">
        <v>1119</v>
      </c>
      <c r="H219" s="35" t="s">
        <v>4182</v>
      </c>
      <c r="I219" s="17" t="s">
        <v>1120</v>
      </c>
    </row>
    <row r="220" spans="1:9" ht="19.5" customHeight="1">
      <c r="A220" s="16">
        <v>211</v>
      </c>
      <c r="B220" s="16">
        <v>10</v>
      </c>
      <c r="C220" s="17" t="s">
        <v>1121</v>
      </c>
      <c r="D220" s="17" t="s">
        <v>1122</v>
      </c>
      <c r="E220" s="17" t="s">
        <v>1123</v>
      </c>
      <c r="F220" s="18">
        <v>93951642889</v>
      </c>
      <c r="G220" s="17" t="s">
        <v>1124</v>
      </c>
      <c r="H220" s="35" t="s">
        <v>4183</v>
      </c>
      <c r="I220" s="17" t="s">
        <v>1125</v>
      </c>
    </row>
    <row r="221" spans="1:9" ht="19.5" customHeight="1">
      <c r="A221" s="16">
        <v>212</v>
      </c>
      <c r="B221" s="16">
        <v>11</v>
      </c>
      <c r="C221" s="17" t="s">
        <v>1126</v>
      </c>
      <c r="D221" s="17" t="s">
        <v>1127</v>
      </c>
      <c r="E221" s="17" t="s">
        <v>1128</v>
      </c>
      <c r="F221" s="18">
        <v>28752247653</v>
      </c>
      <c r="G221" s="17" t="s">
        <v>1129</v>
      </c>
      <c r="H221" s="35" t="s">
        <v>4184</v>
      </c>
      <c r="I221" s="17" t="s">
        <v>1130</v>
      </c>
    </row>
    <row r="222" spans="1:9" ht="19.5" customHeight="1">
      <c r="A222" s="16">
        <v>213</v>
      </c>
      <c r="B222" s="16">
        <v>12</v>
      </c>
      <c r="C222" s="17" t="s">
        <v>1131</v>
      </c>
      <c r="D222" s="17" t="s">
        <v>1132</v>
      </c>
      <c r="E222" s="17" t="s">
        <v>1133</v>
      </c>
      <c r="F222" s="33">
        <v>49440198469</v>
      </c>
      <c r="G222" s="17" t="s">
        <v>1134</v>
      </c>
      <c r="H222" s="35" t="s">
        <v>1135</v>
      </c>
      <c r="I222" s="17" t="s">
        <v>1136</v>
      </c>
    </row>
    <row r="223" spans="1:9" ht="19.5" customHeight="1">
      <c r="A223" s="16">
        <v>214</v>
      </c>
      <c r="B223" s="16">
        <v>13</v>
      </c>
      <c r="C223" s="17" t="s">
        <v>1137</v>
      </c>
      <c r="D223" s="17" t="s">
        <v>1138</v>
      </c>
      <c r="E223" s="17" t="s">
        <v>1139</v>
      </c>
      <c r="F223" s="18">
        <v>78982433597</v>
      </c>
      <c r="G223" s="17" t="s">
        <v>1140</v>
      </c>
      <c r="H223" s="35" t="s">
        <v>4016</v>
      </c>
      <c r="I223" s="83" t="s">
        <v>1141</v>
      </c>
    </row>
    <row r="224" spans="1:9" ht="19.5" customHeight="1">
      <c r="A224" s="16">
        <v>215</v>
      </c>
      <c r="B224" s="16">
        <v>14</v>
      </c>
      <c r="C224" s="17" t="s">
        <v>1142</v>
      </c>
      <c r="D224" s="17" t="s">
        <v>1143</v>
      </c>
      <c r="E224" s="17" t="s">
        <v>1144</v>
      </c>
      <c r="F224" s="18">
        <v>68503362068</v>
      </c>
      <c r="G224" s="17" t="s">
        <v>1145</v>
      </c>
      <c r="H224" s="35" t="s">
        <v>4185</v>
      </c>
      <c r="I224" s="17" t="s">
        <v>1146</v>
      </c>
    </row>
    <row r="225" spans="1:9" ht="19.5" customHeight="1">
      <c r="A225" s="16">
        <v>216</v>
      </c>
      <c r="B225" s="16">
        <v>15</v>
      </c>
      <c r="C225" s="17" t="s">
        <v>1147</v>
      </c>
      <c r="D225" s="17" t="s">
        <v>1148</v>
      </c>
      <c r="E225" s="17" t="s">
        <v>1149</v>
      </c>
      <c r="F225" s="18">
        <v>45187106525</v>
      </c>
      <c r="G225" s="17" t="s">
        <v>1150</v>
      </c>
      <c r="H225" s="35" t="s">
        <v>4030</v>
      </c>
      <c r="I225" s="17" t="s">
        <v>1151</v>
      </c>
    </row>
    <row r="226" spans="1:9" ht="19.5" customHeight="1">
      <c r="A226" s="16">
        <v>217</v>
      </c>
      <c r="B226" s="16">
        <v>16</v>
      </c>
      <c r="C226" s="17" t="s">
        <v>1152</v>
      </c>
      <c r="D226" s="17" t="s">
        <v>1153</v>
      </c>
      <c r="E226" s="17" t="s">
        <v>1154</v>
      </c>
      <c r="F226" s="18">
        <v>83946659706</v>
      </c>
      <c r="G226" s="17" t="s">
        <v>1155</v>
      </c>
      <c r="H226" s="35" t="s">
        <v>4186</v>
      </c>
      <c r="I226" s="17" t="s">
        <v>1156</v>
      </c>
    </row>
    <row r="227" spans="1:9" ht="20.25" customHeight="1">
      <c r="A227" s="16">
        <v>218</v>
      </c>
      <c r="B227" s="16">
        <v>17</v>
      </c>
      <c r="C227" s="17" t="s">
        <v>1157</v>
      </c>
      <c r="D227" s="17" t="s">
        <v>1158</v>
      </c>
      <c r="E227" s="17" t="s">
        <v>1159</v>
      </c>
      <c r="F227" s="23" t="s">
        <v>1160</v>
      </c>
      <c r="G227" s="17" t="s">
        <v>1161</v>
      </c>
      <c r="H227" s="59" t="s">
        <v>1162</v>
      </c>
      <c r="I227" s="17" t="s">
        <v>1163</v>
      </c>
    </row>
    <row r="228" spans="1:9" ht="20.25" customHeight="1">
      <c r="A228" s="16">
        <v>219</v>
      </c>
      <c r="B228" s="16">
        <v>18</v>
      </c>
      <c r="C228" s="17" t="s">
        <v>1164</v>
      </c>
      <c r="D228" s="17" t="s">
        <v>1165</v>
      </c>
      <c r="E228" s="17" t="s">
        <v>1166</v>
      </c>
      <c r="F228" s="18">
        <v>52653416678</v>
      </c>
      <c r="G228" s="17" t="s">
        <v>1167</v>
      </c>
      <c r="H228" s="66" t="s">
        <v>1168</v>
      </c>
      <c r="I228" s="17" t="s">
        <v>1169</v>
      </c>
    </row>
    <row r="229" spans="1:9" ht="20.25" customHeight="1">
      <c r="A229" s="16">
        <v>220</v>
      </c>
      <c r="B229" s="16">
        <v>19</v>
      </c>
      <c r="C229" s="17" t="s">
        <v>1170</v>
      </c>
      <c r="D229" s="17" t="s">
        <v>1171</v>
      </c>
      <c r="E229" s="17" t="s">
        <v>1172</v>
      </c>
      <c r="F229" s="18">
        <v>69451048947</v>
      </c>
      <c r="G229" s="17" t="s">
        <v>1173</v>
      </c>
      <c r="H229" s="19" t="s">
        <v>4187</v>
      </c>
      <c r="I229" s="17" t="s">
        <v>1174</v>
      </c>
    </row>
    <row r="230" spans="1:9" ht="20.25" customHeight="1">
      <c r="A230" s="16">
        <v>221</v>
      </c>
      <c r="B230" s="16">
        <v>20</v>
      </c>
      <c r="C230" s="17" t="s">
        <v>1175</v>
      </c>
      <c r="D230" s="17" t="s">
        <v>1176</v>
      </c>
      <c r="E230" s="17" t="s">
        <v>1177</v>
      </c>
      <c r="F230" s="18">
        <v>45751785880</v>
      </c>
      <c r="G230" s="17" t="s">
        <v>1178</v>
      </c>
      <c r="H230" s="35" t="s">
        <v>4031</v>
      </c>
      <c r="I230" s="17" t="s">
        <v>1179</v>
      </c>
    </row>
    <row r="231" spans="1:9" ht="20.25" customHeight="1">
      <c r="A231" s="16">
        <v>222</v>
      </c>
      <c r="B231" s="16">
        <v>21</v>
      </c>
      <c r="C231" s="17" t="s">
        <v>1180</v>
      </c>
      <c r="D231" s="17" t="s">
        <v>1181</v>
      </c>
      <c r="E231" s="17" t="s">
        <v>1182</v>
      </c>
      <c r="F231" s="18">
        <v>49733748288</v>
      </c>
      <c r="G231" s="17" t="s">
        <v>1183</v>
      </c>
      <c r="H231" s="35" t="s">
        <v>4188</v>
      </c>
      <c r="I231" s="84" t="s">
        <v>1184</v>
      </c>
    </row>
    <row r="232" spans="1:9" ht="20.25" customHeight="1">
      <c r="A232" s="16">
        <v>223</v>
      </c>
      <c r="B232" s="16">
        <v>22</v>
      </c>
      <c r="C232" s="17" t="s">
        <v>1185</v>
      </c>
      <c r="D232" s="17" t="s">
        <v>1186</v>
      </c>
      <c r="E232" s="17" t="s">
        <v>1187</v>
      </c>
      <c r="F232" s="18">
        <v>91391075446</v>
      </c>
      <c r="G232" s="17" t="s">
        <v>1188</v>
      </c>
      <c r="H232" s="35" t="s">
        <v>4189</v>
      </c>
      <c r="I232" s="13" t="s">
        <v>1189</v>
      </c>
    </row>
    <row r="233" spans="1:9" ht="20.25" customHeight="1">
      <c r="A233" s="16">
        <v>224</v>
      </c>
      <c r="B233" s="16">
        <v>23</v>
      </c>
      <c r="C233" s="17" t="s">
        <v>1190</v>
      </c>
      <c r="D233" s="17" t="s">
        <v>1191</v>
      </c>
      <c r="E233" s="17" t="s">
        <v>1113</v>
      </c>
      <c r="F233" s="18">
        <v>64104704225</v>
      </c>
      <c r="G233" s="17" t="s">
        <v>1192</v>
      </c>
      <c r="H233" s="35" t="s">
        <v>4190</v>
      </c>
      <c r="I233" s="13" t="s">
        <v>1193</v>
      </c>
    </row>
    <row r="234" spans="1:9" ht="20.25" customHeight="1">
      <c r="A234" s="16">
        <v>225</v>
      </c>
      <c r="B234" s="16">
        <v>24</v>
      </c>
      <c r="C234" s="17" t="s">
        <v>1194</v>
      </c>
      <c r="D234" s="17" t="s">
        <v>1195</v>
      </c>
      <c r="E234" s="17" t="s">
        <v>1196</v>
      </c>
      <c r="F234" s="23" t="s">
        <v>1197</v>
      </c>
      <c r="G234" s="17" t="s">
        <v>1198</v>
      </c>
      <c r="H234" s="59" t="s">
        <v>1199</v>
      </c>
      <c r="I234" s="13" t="s">
        <v>1200</v>
      </c>
    </row>
    <row r="235" spans="1:9" ht="20.25" customHeight="1">
      <c r="A235" s="16">
        <v>226</v>
      </c>
      <c r="B235" s="16">
        <v>25</v>
      </c>
      <c r="C235" s="17" t="s">
        <v>1201</v>
      </c>
      <c r="D235" s="17" t="s">
        <v>1202</v>
      </c>
      <c r="E235" s="17" t="s">
        <v>1203</v>
      </c>
      <c r="F235" s="18">
        <v>26028963136</v>
      </c>
      <c r="G235" s="17" t="s">
        <v>1204</v>
      </c>
      <c r="H235" s="35" t="s">
        <v>4191</v>
      </c>
      <c r="I235" s="85" t="s">
        <v>1205</v>
      </c>
    </row>
    <row r="236" spans="1:9" ht="39.75" customHeight="1">
      <c r="A236" s="61"/>
      <c r="B236" s="16"/>
      <c r="C236" s="175" t="s">
        <v>1206</v>
      </c>
      <c r="D236" s="18"/>
      <c r="E236" s="18"/>
      <c r="F236" s="18"/>
      <c r="G236" s="18"/>
      <c r="H236" s="54"/>
      <c r="I236" s="86"/>
    </row>
    <row r="237" spans="1:9" ht="19.5" customHeight="1">
      <c r="A237" s="16">
        <v>227</v>
      </c>
      <c r="B237" s="16">
        <v>1</v>
      </c>
      <c r="C237" s="12" t="s">
        <v>1207</v>
      </c>
      <c r="D237" s="17" t="s">
        <v>1208</v>
      </c>
      <c r="E237" s="17" t="s">
        <v>1209</v>
      </c>
      <c r="F237" s="18">
        <v>73842048789</v>
      </c>
      <c r="G237" s="17" t="s">
        <v>1210</v>
      </c>
      <c r="H237" s="19" t="str">
        <f>HYPERLINK("mailto:tajnistvo@os-irabljanina-rab.skole.hr","tajnistvo@os-irabljanina-rab.skole.hr")</f>
        <v>tajnistvo@os-irabljanina-rab.skole.hr</v>
      </c>
      <c r="I237" s="13" t="s">
        <v>1211</v>
      </c>
    </row>
    <row r="238" spans="1:9" ht="19.5" customHeight="1">
      <c r="A238" s="16">
        <v>228</v>
      </c>
      <c r="B238" s="16">
        <v>2</v>
      </c>
      <c r="C238" s="12" t="s">
        <v>1212</v>
      </c>
      <c r="D238" s="11" t="s">
        <v>1213</v>
      </c>
      <c r="E238" s="11" t="s">
        <v>1214</v>
      </c>
      <c r="F238" s="18">
        <v>20153049465</v>
      </c>
      <c r="G238" s="17" t="s">
        <v>1215</v>
      </c>
      <c r="H238" s="87" t="s">
        <v>1216</v>
      </c>
      <c r="I238" s="13"/>
    </row>
    <row r="239" spans="1:9" ht="19.5" customHeight="1">
      <c r="A239" s="16">
        <v>229</v>
      </c>
      <c r="B239" s="16">
        <v>3</v>
      </c>
      <c r="C239" s="17" t="s">
        <v>1217</v>
      </c>
      <c r="D239" s="17" t="s">
        <v>1218</v>
      </c>
      <c r="E239" s="17" t="s">
        <v>1219</v>
      </c>
      <c r="F239" s="18">
        <v>83538215345</v>
      </c>
      <c r="G239" s="17" t="s">
        <v>1220</v>
      </c>
      <c r="H239" s="66" t="s">
        <v>1221</v>
      </c>
      <c r="I239" s="13" t="s">
        <v>1222</v>
      </c>
    </row>
    <row r="240" spans="1:9" ht="20.25" customHeight="1">
      <c r="A240" s="16">
        <v>230</v>
      </c>
      <c r="B240" s="16">
        <v>4</v>
      </c>
      <c r="C240" s="17" t="s">
        <v>1223</v>
      </c>
      <c r="D240" s="17" t="s">
        <v>1224</v>
      </c>
      <c r="E240" s="17" t="s">
        <v>1225</v>
      </c>
      <c r="F240" s="18">
        <v>32298102556</v>
      </c>
      <c r="G240" s="17" t="s">
        <v>1226</v>
      </c>
      <c r="H240" s="19" t="s">
        <v>4192</v>
      </c>
      <c r="I240" s="13" t="s">
        <v>1227</v>
      </c>
    </row>
    <row r="241" spans="1:9" ht="20.25" customHeight="1">
      <c r="A241" s="16">
        <v>231</v>
      </c>
      <c r="B241" s="16">
        <v>5</v>
      </c>
      <c r="C241" s="17" t="s">
        <v>1228</v>
      </c>
      <c r="D241" s="17" t="s">
        <v>1229</v>
      </c>
      <c r="E241" s="17" t="s">
        <v>1230</v>
      </c>
      <c r="F241" s="18">
        <v>78979031610</v>
      </c>
      <c r="G241" s="17" t="s">
        <v>1231</v>
      </c>
      <c r="H241" s="19" t="s">
        <v>4193</v>
      </c>
      <c r="I241" s="13" t="s">
        <v>1232</v>
      </c>
    </row>
    <row r="242" spans="1:9" ht="20.25" customHeight="1">
      <c r="A242" s="16">
        <v>232</v>
      </c>
      <c r="B242" s="16">
        <v>6</v>
      </c>
      <c r="C242" s="17" t="s">
        <v>1233</v>
      </c>
      <c r="D242" s="17" t="s">
        <v>1234</v>
      </c>
      <c r="E242" s="17" t="s">
        <v>1235</v>
      </c>
      <c r="F242" s="18">
        <v>23640080861</v>
      </c>
      <c r="G242" s="17" t="s">
        <v>1236</v>
      </c>
      <c r="H242" s="19" t="s">
        <v>1237</v>
      </c>
      <c r="I242" s="13" t="s">
        <v>1238</v>
      </c>
    </row>
    <row r="243" spans="1:9" ht="20.25" customHeight="1">
      <c r="A243" s="16">
        <v>233</v>
      </c>
      <c r="B243" s="16">
        <v>7</v>
      </c>
      <c r="C243" s="17" t="s">
        <v>1239</v>
      </c>
      <c r="D243" s="17" t="s">
        <v>1240</v>
      </c>
      <c r="E243" s="17" t="s">
        <v>1241</v>
      </c>
      <c r="F243" s="18">
        <v>78692164069</v>
      </c>
      <c r="G243" s="17" t="s">
        <v>1242</v>
      </c>
      <c r="H243" s="19" t="s">
        <v>4194</v>
      </c>
      <c r="I243" s="13" t="s">
        <v>1243</v>
      </c>
    </row>
    <row r="244" spans="1:9" ht="20.25" customHeight="1">
      <c r="A244" s="16">
        <v>234</v>
      </c>
      <c r="B244" s="16">
        <v>8</v>
      </c>
      <c r="C244" s="17" t="s">
        <v>1244</v>
      </c>
      <c r="D244" s="17" t="s">
        <v>1245</v>
      </c>
      <c r="E244" s="17" t="s">
        <v>1246</v>
      </c>
      <c r="F244" s="18">
        <v>96174960484</v>
      </c>
      <c r="G244" s="17" t="s">
        <v>1247</v>
      </c>
      <c r="H244" s="19" t="s">
        <v>4195</v>
      </c>
      <c r="I244" s="13" t="s">
        <v>1248</v>
      </c>
    </row>
    <row r="245" spans="1:9" ht="20.25" customHeight="1">
      <c r="A245" s="16">
        <v>235</v>
      </c>
      <c r="B245" s="16">
        <v>9</v>
      </c>
      <c r="C245" s="11" t="s">
        <v>1249</v>
      </c>
      <c r="D245" s="11" t="s">
        <v>1250</v>
      </c>
      <c r="E245" s="11" t="s">
        <v>1251</v>
      </c>
      <c r="F245" s="33">
        <v>58231670271</v>
      </c>
      <c r="G245" s="11" t="s">
        <v>1252</v>
      </c>
      <c r="H245" s="34" t="s">
        <v>1253</v>
      </c>
      <c r="I245" s="13" t="s">
        <v>1254</v>
      </c>
    </row>
    <row r="246" spans="1:9" ht="20.25" customHeight="1">
      <c r="A246" s="16">
        <v>236</v>
      </c>
      <c r="B246" s="16">
        <v>10</v>
      </c>
      <c r="C246" s="17" t="s">
        <v>1255</v>
      </c>
      <c r="D246" s="17" t="s">
        <v>1256</v>
      </c>
      <c r="E246" s="17" t="s">
        <v>1257</v>
      </c>
      <c r="F246" s="18">
        <v>67795112932</v>
      </c>
      <c r="G246" s="17" t="s">
        <v>1258</v>
      </c>
      <c r="H246" s="66" t="s">
        <v>1259</v>
      </c>
      <c r="I246" s="13" t="s">
        <v>1260</v>
      </c>
    </row>
    <row r="247" spans="1:9" ht="20.25" customHeight="1">
      <c r="A247" s="16">
        <v>237</v>
      </c>
      <c r="B247" s="16">
        <v>11</v>
      </c>
      <c r="C247" s="17" t="s">
        <v>1261</v>
      </c>
      <c r="D247" s="17" t="s">
        <v>1262</v>
      </c>
      <c r="E247" s="17" t="s">
        <v>1263</v>
      </c>
      <c r="F247" s="18">
        <v>34781598880</v>
      </c>
      <c r="G247" s="17" t="s">
        <v>1264</v>
      </c>
      <c r="H247" s="19" t="s">
        <v>4196</v>
      </c>
      <c r="I247" s="13" t="s">
        <v>1265</v>
      </c>
    </row>
    <row r="248" spans="1:9" ht="20.25" customHeight="1">
      <c r="A248" s="16">
        <v>238</v>
      </c>
      <c r="B248" s="16">
        <v>12</v>
      </c>
      <c r="C248" s="11" t="s">
        <v>1266</v>
      </c>
      <c r="D248" s="11" t="s">
        <v>1267</v>
      </c>
      <c r="E248" s="11" t="s">
        <v>1268</v>
      </c>
      <c r="F248" s="29" t="s">
        <v>1269</v>
      </c>
      <c r="G248" s="11" t="s">
        <v>1270</v>
      </c>
      <c r="H248" s="30" t="s">
        <v>1271</v>
      </c>
      <c r="I248" s="13" t="s">
        <v>1272</v>
      </c>
    </row>
    <row r="249" spans="1:9" ht="20.25" customHeight="1">
      <c r="A249" s="16">
        <v>239</v>
      </c>
      <c r="B249" s="16">
        <v>13</v>
      </c>
      <c r="C249" s="11" t="s">
        <v>1273</v>
      </c>
      <c r="D249" s="11" t="s">
        <v>1274</v>
      </c>
      <c r="E249" s="11" t="s">
        <v>1275</v>
      </c>
      <c r="F249" s="29" t="s">
        <v>1276</v>
      </c>
      <c r="G249" s="11" t="s">
        <v>1277</v>
      </c>
      <c r="H249" s="88" t="s">
        <v>1278</v>
      </c>
      <c r="I249" s="13" t="s">
        <v>1279</v>
      </c>
    </row>
    <row r="250" spans="1:9" ht="20.25" customHeight="1">
      <c r="A250" s="16">
        <v>240</v>
      </c>
      <c r="B250" s="16">
        <v>14</v>
      </c>
      <c r="C250" s="17" t="s">
        <v>1280</v>
      </c>
      <c r="D250" s="17" t="s">
        <v>1281</v>
      </c>
      <c r="E250" s="17" t="s">
        <v>1282</v>
      </c>
      <c r="F250" s="18">
        <v>56622635798</v>
      </c>
      <c r="G250" s="17" t="s">
        <v>1283</v>
      </c>
      <c r="H250" s="66" t="s">
        <v>1284</v>
      </c>
      <c r="I250" s="13" t="s">
        <v>1285</v>
      </c>
    </row>
    <row r="251" spans="1:9" ht="20.25" customHeight="1">
      <c r="A251" s="16">
        <v>241</v>
      </c>
      <c r="B251" s="16">
        <v>15</v>
      </c>
      <c r="C251" s="17" t="s">
        <v>1286</v>
      </c>
      <c r="D251" s="17" t="s">
        <v>1287</v>
      </c>
      <c r="E251" s="17" t="s">
        <v>1288</v>
      </c>
      <c r="F251" s="23" t="s">
        <v>1289</v>
      </c>
      <c r="G251" s="17" t="s">
        <v>1290</v>
      </c>
      <c r="H251" s="28" t="s">
        <v>1291</v>
      </c>
      <c r="I251" s="13" t="s">
        <v>1292</v>
      </c>
    </row>
    <row r="252" spans="1:9" ht="20.25" customHeight="1">
      <c r="A252" s="16">
        <v>242</v>
      </c>
      <c r="B252" s="16">
        <v>16</v>
      </c>
      <c r="C252" s="17" t="s">
        <v>1293</v>
      </c>
      <c r="D252" s="17" t="s">
        <v>1294</v>
      </c>
      <c r="E252" s="17" t="s">
        <v>1295</v>
      </c>
      <c r="F252" s="23" t="s">
        <v>1296</v>
      </c>
      <c r="G252" s="17" t="s">
        <v>1297</v>
      </c>
      <c r="H252" s="19" t="str">
        <f>HYPERLINK("mailto:ek@os-ekumicic-ri.skole.hr","ek@os-ekumicic-ri.skole.hr")</f>
        <v>ek@os-ekumicic-ri.skole.hr</v>
      </c>
      <c r="I252" s="13" t="s">
        <v>1298</v>
      </c>
    </row>
    <row r="253" spans="1:9" ht="20.25" customHeight="1">
      <c r="A253" s="16">
        <v>243</v>
      </c>
      <c r="B253" s="16">
        <v>17</v>
      </c>
      <c r="C253" s="11" t="s">
        <v>1299</v>
      </c>
      <c r="D253" s="11" t="s">
        <v>1300</v>
      </c>
      <c r="E253" s="11" t="s">
        <v>1301</v>
      </c>
      <c r="F253" s="23" t="s">
        <v>1302</v>
      </c>
      <c r="G253" s="11" t="s">
        <v>1303</v>
      </c>
      <c r="H253" s="89" t="s">
        <v>1304</v>
      </c>
      <c r="I253" s="13" t="s">
        <v>1305</v>
      </c>
    </row>
    <row r="254" spans="1:9" ht="20.25" customHeight="1">
      <c r="A254" s="16">
        <v>244</v>
      </c>
      <c r="B254" s="16">
        <v>18</v>
      </c>
      <c r="C254" s="17" t="s">
        <v>1306</v>
      </c>
      <c r="D254" s="17" t="s">
        <v>1307</v>
      </c>
      <c r="E254" s="17" t="s">
        <v>1308</v>
      </c>
      <c r="F254" s="18">
        <v>64749130322</v>
      </c>
      <c r="G254" s="17" t="s">
        <v>1309</v>
      </c>
      <c r="H254" s="19" t="s">
        <v>4197</v>
      </c>
      <c r="I254" s="13" t="s">
        <v>1310</v>
      </c>
    </row>
    <row r="255" spans="1:9" ht="20.25" customHeight="1">
      <c r="A255" s="16">
        <v>245</v>
      </c>
      <c r="B255" s="16">
        <v>19</v>
      </c>
      <c r="C255" s="17" t="s">
        <v>1311</v>
      </c>
      <c r="D255" s="17" t="s">
        <v>1312</v>
      </c>
      <c r="E255" s="17" t="s">
        <v>1313</v>
      </c>
      <c r="F255" s="18">
        <v>37637831098</v>
      </c>
      <c r="G255" s="17" t="s">
        <v>1314</v>
      </c>
      <c r="H255" s="19" t="s">
        <v>4198</v>
      </c>
      <c r="I255" s="13" t="s">
        <v>1315</v>
      </c>
    </row>
    <row r="256" spans="1:9" ht="20.25" customHeight="1">
      <c r="A256" s="16">
        <v>246</v>
      </c>
      <c r="B256" s="16">
        <v>20</v>
      </c>
      <c r="C256" s="17" t="s">
        <v>1316</v>
      </c>
      <c r="D256" s="17" t="s">
        <v>1317</v>
      </c>
      <c r="E256" s="17" t="s">
        <v>1318</v>
      </c>
      <c r="F256" s="18">
        <v>15441622812</v>
      </c>
      <c r="G256" s="17" t="s">
        <v>1319</v>
      </c>
      <c r="H256" s="19" t="s">
        <v>4199</v>
      </c>
      <c r="I256" s="13" t="s">
        <v>1320</v>
      </c>
    </row>
    <row r="257" spans="1:9" ht="20.25" customHeight="1">
      <c r="A257" s="16">
        <v>247</v>
      </c>
      <c r="B257" s="16">
        <v>21</v>
      </c>
      <c r="C257" s="11" t="s">
        <v>1321</v>
      </c>
      <c r="D257" s="11" t="s">
        <v>1322</v>
      </c>
      <c r="E257" s="25" t="s">
        <v>1323</v>
      </c>
      <c r="F257" s="33">
        <v>10479992169</v>
      </c>
      <c r="G257" s="11" t="s">
        <v>1324</v>
      </c>
      <c r="H257" s="34" t="s">
        <v>1325</v>
      </c>
      <c r="I257" s="13" t="s">
        <v>1326</v>
      </c>
    </row>
    <row r="258" spans="1:9" ht="20.25" customHeight="1">
      <c r="A258" s="16">
        <v>248</v>
      </c>
      <c r="B258" s="16">
        <v>22</v>
      </c>
      <c r="C258" s="17" t="s">
        <v>1327</v>
      </c>
      <c r="D258" s="17" t="s">
        <v>1328</v>
      </c>
      <c r="E258" s="17" t="s">
        <v>1329</v>
      </c>
      <c r="F258" s="18">
        <v>34084651796</v>
      </c>
      <c r="G258" s="17" t="s">
        <v>1330</v>
      </c>
      <c r="H258" s="19" t="str">
        <f>HYPERLINK("mailto:ured@os-vgortan-ri.skole.hr","ured@os-vgortan-ri.skole.hr")</f>
        <v>ured@os-vgortan-ri.skole.hr</v>
      </c>
      <c r="I258" s="13" t="s">
        <v>1331</v>
      </c>
    </row>
    <row r="259" spans="1:9" ht="20.25" customHeight="1">
      <c r="A259" s="16">
        <v>249</v>
      </c>
      <c r="B259" s="16">
        <v>23</v>
      </c>
      <c r="C259" s="17" t="s">
        <v>1332</v>
      </c>
      <c r="D259" s="17" t="s">
        <v>1333</v>
      </c>
      <c r="E259" s="17" t="s">
        <v>1334</v>
      </c>
      <c r="F259" s="18">
        <v>66174125524</v>
      </c>
      <c r="G259" s="17" t="s">
        <v>1335</v>
      </c>
      <c r="H259" s="35" t="s">
        <v>4200</v>
      </c>
      <c r="I259" s="13" t="s">
        <v>1336</v>
      </c>
    </row>
    <row r="260" spans="1:9" ht="20.25" customHeight="1">
      <c r="A260" s="16">
        <v>250</v>
      </c>
      <c r="B260" s="16">
        <v>24</v>
      </c>
      <c r="C260" s="11" t="s">
        <v>1337</v>
      </c>
      <c r="D260" s="11" t="s">
        <v>1338</v>
      </c>
      <c r="E260" s="11" t="s">
        <v>1339</v>
      </c>
      <c r="F260" s="33">
        <v>43047317885</v>
      </c>
      <c r="G260" s="11" t="s">
        <v>1340</v>
      </c>
      <c r="H260" s="59" t="s">
        <v>1341</v>
      </c>
      <c r="I260" s="13" t="s">
        <v>1342</v>
      </c>
    </row>
    <row r="261" spans="1:9" ht="20.25" customHeight="1">
      <c r="A261" s="16">
        <v>251</v>
      </c>
      <c r="B261" s="16">
        <v>25</v>
      </c>
      <c r="C261" s="17" t="s">
        <v>1343</v>
      </c>
      <c r="D261" s="17" t="s">
        <v>1344</v>
      </c>
      <c r="E261" s="17" t="s">
        <v>1345</v>
      </c>
      <c r="F261" s="18">
        <v>47027067052</v>
      </c>
      <c r="G261" s="17" t="s">
        <v>1346</v>
      </c>
      <c r="H261" s="35" t="s">
        <v>4201</v>
      </c>
      <c r="I261" s="13" t="s">
        <v>1347</v>
      </c>
    </row>
    <row r="262" spans="1:9" ht="20.25" customHeight="1">
      <c r="A262" s="16">
        <v>252</v>
      </c>
      <c r="B262" s="16">
        <v>26</v>
      </c>
      <c r="C262" s="17" t="s">
        <v>1348</v>
      </c>
      <c r="D262" s="17" t="s">
        <v>1349</v>
      </c>
      <c r="E262" s="17" t="s">
        <v>1350</v>
      </c>
      <c r="F262" s="18">
        <v>36283333138</v>
      </c>
      <c r="G262" s="17" t="s">
        <v>1351</v>
      </c>
      <c r="H262" s="59" t="s">
        <v>1352</v>
      </c>
      <c r="I262" s="13" t="s">
        <v>1353</v>
      </c>
    </row>
    <row r="263" spans="1:9" ht="20.25" customHeight="1">
      <c r="A263" s="16">
        <v>253</v>
      </c>
      <c r="B263" s="16">
        <v>27</v>
      </c>
      <c r="C263" s="17" t="s">
        <v>1354</v>
      </c>
      <c r="D263" s="17" t="s">
        <v>1355</v>
      </c>
      <c r="E263" s="17" t="s">
        <v>1356</v>
      </c>
      <c r="F263" s="18">
        <v>77458057468</v>
      </c>
      <c r="G263" s="17" t="s">
        <v>1357</v>
      </c>
      <c r="H263" s="35" t="s">
        <v>1358</v>
      </c>
      <c r="I263" s="13" t="s">
        <v>1359</v>
      </c>
    </row>
    <row r="264" spans="1:9" ht="20.25" customHeight="1">
      <c r="A264" s="16">
        <v>254</v>
      </c>
      <c r="B264" s="16">
        <v>28</v>
      </c>
      <c r="C264" s="17" t="s">
        <v>1360</v>
      </c>
      <c r="D264" s="17" t="s">
        <v>1361</v>
      </c>
      <c r="E264" s="17" t="s">
        <v>1362</v>
      </c>
      <c r="F264" s="18">
        <v>70898358963</v>
      </c>
      <c r="G264" s="17" t="s">
        <v>1363</v>
      </c>
      <c r="H264" s="66" t="s">
        <v>1364</v>
      </c>
      <c r="I264" s="13" t="s">
        <v>1365</v>
      </c>
    </row>
    <row r="265" spans="1:9" ht="20.25" customHeight="1">
      <c r="A265" s="16">
        <v>255</v>
      </c>
      <c r="B265" s="16">
        <v>29</v>
      </c>
      <c r="C265" s="17" t="s">
        <v>1366</v>
      </c>
      <c r="D265" s="17" t="s">
        <v>1367</v>
      </c>
      <c r="E265" s="17" t="s">
        <v>1368</v>
      </c>
      <c r="F265" s="18">
        <v>85168360573</v>
      </c>
      <c r="G265" s="17" t="s">
        <v>1369</v>
      </c>
      <c r="H265" s="66" t="s">
        <v>1370</v>
      </c>
      <c r="I265" s="13" t="s">
        <v>1371</v>
      </c>
    </row>
    <row r="266" spans="1:9" ht="20.25" customHeight="1">
      <c r="A266" s="16">
        <v>256</v>
      </c>
      <c r="B266" s="16">
        <v>30</v>
      </c>
      <c r="C266" s="17" t="s">
        <v>1372</v>
      </c>
      <c r="D266" s="17" t="s">
        <v>1373</v>
      </c>
      <c r="E266" s="17" t="s">
        <v>1374</v>
      </c>
      <c r="F266" s="18">
        <v>20778874359</v>
      </c>
      <c r="G266" s="17" t="s">
        <v>1375</v>
      </c>
      <c r="H266" s="19" t="s">
        <v>1376</v>
      </c>
      <c r="I266" s="13" t="s">
        <v>1377</v>
      </c>
    </row>
    <row r="267" spans="1:9" ht="20.25" customHeight="1">
      <c r="A267" s="16">
        <v>257</v>
      </c>
      <c r="B267" s="16">
        <v>31</v>
      </c>
      <c r="C267" s="17" t="s">
        <v>1378</v>
      </c>
      <c r="D267" s="17" t="s">
        <v>1379</v>
      </c>
      <c r="E267" s="17" t="s">
        <v>1380</v>
      </c>
      <c r="F267" s="18">
        <v>71128129163</v>
      </c>
      <c r="G267" s="17" t="s">
        <v>1381</v>
      </c>
      <c r="H267" s="66" t="s">
        <v>1382</v>
      </c>
      <c r="I267" s="13" t="s">
        <v>1383</v>
      </c>
    </row>
    <row r="268" spans="1:9" ht="20.25" customHeight="1">
      <c r="A268" s="16">
        <v>258</v>
      </c>
      <c r="B268" s="16">
        <v>32</v>
      </c>
      <c r="C268" s="17" t="s">
        <v>1384</v>
      </c>
      <c r="D268" s="17" t="s">
        <v>1385</v>
      </c>
      <c r="E268" s="17" t="s">
        <v>1386</v>
      </c>
      <c r="F268" s="18">
        <v>42726970728</v>
      </c>
      <c r="G268" s="17" t="s">
        <v>1387</v>
      </c>
      <c r="H268" s="66" t="s">
        <v>1388</v>
      </c>
      <c r="I268" s="13" t="s">
        <v>1389</v>
      </c>
    </row>
    <row r="269" spans="1:9" ht="20.25" customHeight="1">
      <c r="A269" s="16">
        <v>259</v>
      </c>
      <c r="B269" s="16">
        <v>33</v>
      </c>
      <c r="C269" s="17" t="s">
        <v>1390</v>
      </c>
      <c r="D269" s="17" t="s">
        <v>1391</v>
      </c>
      <c r="E269" s="17" t="s">
        <v>1392</v>
      </c>
      <c r="F269" s="18">
        <v>38366490894</v>
      </c>
      <c r="G269" s="17" t="s">
        <v>1393</v>
      </c>
      <c r="H269" s="66" t="s">
        <v>1394</v>
      </c>
      <c r="I269" s="13" t="s">
        <v>1395</v>
      </c>
    </row>
    <row r="270" spans="1:9" ht="20.25" customHeight="1">
      <c r="A270" s="16">
        <v>260</v>
      </c>
      <c r="B270" s="16">
        <v>34</v>
      </c>
      <c r="C270" s="17" t="s">
        <v>1137</v>
      </c>
      <c r="D270" s="17" t="s">
        <v>1396</v>
      </c>
      <c r="E270" s="17" t="s">
        <v>1397</v>
      </c>
      <c r="F270" s="18">
        <v>45593319959</v>
      </c>
      <c r="G270" s="17" t="s">
        <v>1398</v>
      </c>
      <c r="H270" s="90" t="s">
        <v>1399</v>
      </c>
      <c r="I270" s="13" t="s">
        <v>1400</v>
      </c>
    </row>
    <row r="271" spans="1:9" ht="20.25" customHeight="1">
      <c r="A271" s="16">
        <v>261</v>
      </c>
      <c r="B271" s="16">
        <v>35</v>
      </c>
      <c r="C271" s="11" t="s">
        <v>1401</v>
      </c>
      <c r="D271" s="11" t="s">
        <v>1402</v>
      </c>
      <c r="E271" s="11" t="s">
        <v>1403</v>
      </c>
      <c r="F271" s="33">
        <v>38741998657</v>
      </c>
      <c r="G271" s="11" t="s">
        <v>1404</v>
      </c>
      <c r="H271" s="87" t="s">
        <v>1405</v>
      </c>
      <c r="I271" s="13" t="s">
        <v>1406</v>
      </c>
    </row>
    <row r="272" spans="1:9" ht="20.25" customHeight="1">
      <c r="A272" s="16">
        <v>262</v>
      </c>
      <c r="B272" s="16">
        <v>36</v>
      </c>
      <c r="C272" s="17" t="s">
        <v>1407</v>
      </c>
      <c r="D272" s="17" t="s">
        <v>1408</v>
      </c>
      <c r="E272" s="17" t="s">
        <v>1409</v>
      </c>
      <c r="F272" s="18">
        <v>42987580097</v>
      </c>
      <c r="G272" s="17" t="s">
        <v>1410</v>
      </c>
      <c r="H272" s="19" t="s">
        <v>4032</v>
      </c>
      <c r="I272" s="13" t="s">
        <v>1411</v>
      </c>
    </row>
    <row r="273" spans="1:9" ht="20.25" customHeight="1">
      <c r="A273" s="16">
        <v>263</v>
      </c>
      <c r="B273" s="16">
        <v>37</v>
      </c>
      <c r="C273" s="17" t="s">
        <v>1412</v>
      </c>
      <c r="D273" s="17" t="s">
        <v>1413</v>
      </c>
      <c r="E273" s="17" t="s">
        <v>1414</v>
      </c>
      <c r="F273" s="18">
        <v>86170393146</v>
      </c>
      <c r="G273" s="17" t="s">
        <v>1415</v>
      </c>
      <c r="H273" s="59" t="s">
        <v>1416</v>
      </c>
      <c r="I273" s="13" t="s">
        <v>1417</v>
      </c>
    </row>
    <row r="274" spans="1:9" ht="20.25" customHeight="1">
      <c r="A274" s="16">
        <v>264</v>
      </c>
      <c r="B274" s="16">
        <v>38</v>
      </c>
      <c r="C274" s="17" t="s">
        <v>1418</v>
      </c>
      <c r="D274" s="11" t="s">
        <v>1419</v>
      </c>
      <c r="E274" s="17" t="s">
        <v>1420</v>
      </c>
      <c r="F274" s="18">
        <v>98164820743</v>
      </c>
      <c r="G274" s="17" t="s">
        <v>1421</v>
      </c>
      <c r="H274" s="35" t="s">
        <v>1422</v>
      </c>
      <c r="I274" s="13" t="s">
        <v>1423</v>
      </c>
    </row>
    <row r="275" spans="1:9" ht="20.25" customHeight="1">
      <c r="A275" s="16">
        <v>265</v>
      </c>
      <c r="B275" s="16">
        <v>39</v>
      </c>
      <c r="C275" s="17" t="s">
        <v>1424</v>
      </c>
      <c r="D275" s="17" t="s">
        <v>1333</v>
      </c>
      <c r="E275" s="17" t="s">
        <v>1425</v>
      </c>
      <c r="F275" s="18">
        <v>96800230324</v>
      </c>
      <c r="G275" s="17" t="s">
        <v>1426</v>
      </c>
      <c r="H275" s="35" t="s">
        <v>4202</v>
      </c>
      <c r="I275" s="13" t="s">
        <v>1427</v>
      </c>
    </row>
    <row r="276" spans="1:9" ht="20.25" customHeight="1">
      <c r="A276" s="16">
        <v>266</v>
      </c>
      <c r="B276" s="16">
        <v>40</v>
      </c>
      <c r="C276" s="17" t="s">
        <v>1428</v>
      </c>
      <c r="D276" s="17" t="s">
        <v>1429</v>
      </c>
      <c r="E276" s="17" t="s">
        <v>1430</v>
      </c>
      <c r="F276" s="23" t="s">
        <v>1431</v>
      </c>
      <c r="G276" s="17" t="s">
        <v>1432</v>
      </c>
      <c r="H276" s="35" t="s">
        <v>4203</v>
      </c>
      <c r="I276" s="13" t="s">
        <v>1433</v>
      </c>
    </row>
    <row r="277" spans="1:9" ht="20.25" customHeight="1">
      <c r="A277" s="16">
        <v>267</v>
      </c>
      <c r="B277" s="16">
        <v>41</v>
      </c>
      <c r="C277" s="11" t="s">
        <v>1434</v>
      </c>
      <c r="D277" s="11" t="s">
        <v>1435</v>
      </c>
      <c r="E277" s="11" t="s">
        <v>1436</v>
      </c>
      <c r="F277" s="23" t="s">
        <v>1437</v>
      </c>
      <c r="G277" s="11" t="s">
        <v>1438</v>
      </c>
      <c r="H277" s="59" t="s">
        <v>1439</v>
      </c>
      <c r="I277" s="13" t="s">
        <v>1440</v>
      </c>
    </row>
    <row r="278" spans="1:9" ht="20.25" customHeight="1">
      <c r="A278" s="16">
        <v>268</v>
      </c>
      <c r="B278" s="16">
        <v>42</v>
      </c>
      <c r="C278" s="17" t="s">
        <v>1441</v>
      </c>
      <c r="D278" s="17" t="s">
        <v>1442</v>
      </c>
      <c r="E278" s="17" t="s">
        <v>1443</v>
      </c>
      <c r="F278" s="23" t="s">
        <v>1444</v>
      </c>
      <c r="G278" s="17" t="s">
        <v>1445</v>
      </c>
      <c r="H278" s="35" t="s">
        <v>4204</v>
      </c>
      <c r="I278" s="13" t="s">
        <v>1446</v>
      </c>
    </row>
    <row r="279" spans="1:9" ht="20.25" customHeight="1">
      <c r="A279" s="16">
        <v>269</v>
      </c>
      <c r="B279" s="16">
        <v>43</v>
      </c>
      <c r="C279" s="17" t="s">
        <v>1447</v>
      </c>
      <c r="D279" s="17" t="s">
        <v>1448</v>
      </c>
      <c r="E279" s="17" t="s">
        <v>1449</v>
      </c>
      <c r="F279" s="18">
        <v>59629446020</v>
      </c>
      <c r="G279" s="17" t="s">
        <v>1450</v>
      </c>
      <c r="H279" s="35" t="str">
        <f>HYPERLINK("mailto:ured@os-kraljevica.skole.hr","ured@os-kraljevica.skole.hr")</f>
        <v>ured@os-kraljevica.skole.hr</v>
      </c>
      <c r="I279" s="13" t="s">
        <v>1451</v>
      </c>
    </row>
    <row r="280" spans="1:9" ht="20.25" customHeight="1">
      <c r="A280" s="16">
        <v>270</v>
      </c>
      <c r="B280" s="16">
        <v>44</v>
      </c>
      <c r="C280" s="17" t="s">
        <v>1452</v>
      </c>
      <c r="D280" s="17" t="s">
        <v>1453</v>
      </c>
      <c r="E280" s="17" t="s">
        <v>1454</v>
      </c>
      <c r="F280" s="18">
        <v>24626211602</v>
      </c>
      <c r="G280" s="17" t="s">
        <v>1455</v>
      </c>
      <c r="H280" s="19" t="str">
        <f>HYPERLINK("mailto:os-cres@os-fpetrica-cres.skole.hr","os-cres@os-fpetrica-cres.skole.hr")</f>
        <v>os-cres@os-fpetrica-cres.skole.hr</v>
      </c>
      <c r="I280" s="13" t="s">
        <v>1456</v>
      </c>
    </row>
    <row r="281" spans="1:9" ht="20.25" customHeight="1">
      <c r="A281" s="16">
        <v>271</v>
      </c>
      <c r="B281" s="16">
        <v>45</v>
      </c>
      <c r="C281" s="17" t="s">
        <v>1457</v>
      </c>
      <c r="D281" s="17" t="s">
        <v>1458</v>
      </c>
      <c r="E281" s="17" t="s">
        <v>1459</v>
      </c>
      <c r="F281" s="18">
        <v>91882392561</v>
      </c>
      <c r="G281" s="17" t="s">
        <v>1460</v>
      </c>
      <c r="H281" s="19" t="s">
        <v>4205</v>
      </c>
      <c r="I281" s="13" t="s">
        <v>1461</v>
      </c>
    </row>
    <row r="282" spans="1:9" ht="20.25" customHeight="1">
      <c r="A282" s="16">
        <v>272</v>
      </c>
      <c r="B282" s="16">
        <v>46</v>
      </c>
      <c r="C282" s="17" t="s">
        <v>1462</v>
      </c>
      <c r="D282" s="17" t="s">
        <v>1463</v>
      </c>
      <c r="E282" s="17" t="s">
        <v>1464</v>
      </c>
      <c r="F282" s="18">
        <v>90552017368</v>
      </c>
      <c r="G282" s="17" t="s">
        <v>1465</v>
      </c>
      <c r="H282" s="49" t="s">
        <v>1466</v>
      </c>
      <c r="I282" s="13" t="s">
        <v>1467</v>
      </c>
    </row>
    <row r="283" spans="1:9" ht="20.25" customHeight="1">
      <c r="A283" s="16">
        <v>273</v>
      </c>
      <c r="B283" s="16">
        <v>47</v>
      </c>
      <c r="C283" s="11" t="s">
        <v>1468</v>
      </c>
      <c r="D283" s="11" t="s">
        <v>1469</v>
      </c>
      <c r="E283" s="11" t="s">
        <v>1470</v>
      </c>
      <c r="F283" s="23" t="s">
        <v>1471</v>
      </c>
      <c r="G283" s="11" t="s">
        <v>1472</v>
      </c>
      <c r="H283" s="60" t="s">
        <v>1473</v>
      </c>
      <c r="I283" s="13" t="s">
        <v>1474</v>
      </c>
    </row>
    <row r="284" spans="1:9" ht="20.25" customHeight="1">
      <c r="A284" s="16">
        <v>274</v>
      </c>
      <c r="B284" s="16">
        <v>48</v>
      </c>
      <c r="C284" s="17" t="s">
        <v>1475</v>
      </c>
      <c r="D284" s="17" t="s">
        <v>1476</v>
      </c>
      <c r="E284" s="17" t="s">
        <v>1477</v>
      </c>
      <c r="F284" s="23" t="s">
        <v>1478</v>
      </c>
      <c r="G284" s="17" t="s">
        <v>1479</v>
      </c>
      <c r="H284" s="35" t="s">
        <v>4206</v>
      </c>
      <c r="I284" s="13" t="s">
        <v>1480</v>
      </c>
    </row>
    <row r="285" spans="1:9" ht="20.25" customHeight="1">
      <c r="A285" s="16">
        <v>275</v>
      </c>
      <c r="B285" s="16">
        <v>49</v>
      </c>
      <c r="C285" s="17" t="s">
        <v>1481</v>
      </c>
      <c r="D285" s="17" t="s">
        <v>1482</v>
      </c>
      <c r="E285" s="17" t="s">
        <v>1483</v>
      </c>
      <c r="F285" s="18">
        <v>17991485113</v>
      </c>
      <c r="G285" s="17" t="s">
        <v>1484</v>
      </c>
      <c r="H285" s="59" t="s">
        <v>1485</v>
      </c>
      <c r="I285" s="13" t="s">
        <v>1486</v>
      </c>
    </row>
    <row r="286" spans="1:9" ht="20.25" customHeight="1">
      <c r="A286" s="16">
        <v>276</v>
      </c>
      <c r="B286" s="16">
        <v>50</v>
      </c>
      <c r="C286" s="17" t="s">
        <v>1487</v>
      </c>
      <c r="D286" s="17" t="s">
        <v>1488</v>
      </c>
      <c r="E286" s="17" t="s">
        <v>1489</v>
      </c>
      <c r="F286" s="18">
        <v>82328508097</v>
      </c>
      <c r="G286" s="17" t="s">
        <v>1490</v>
      </c>
      <c r="H286" s="49" t="s">
        <v>4207</v>
      </c>
      <c r="I286" s="13" t="s">
        <v>1491</v>
      </c>
    </row>
    <row r="287" spans="1:9" ht="20.25" customHeight="1">
      <c r="A287" s="16">
        <v>277</v>
      </c>
      <c r="B287" s="16">
        <v>51</v>
      </c>
      <c r="C287" s="11" t="s">
        <v>1492</v>
      </c>
      <c r="D287" s="11" t="s">
        <v>1493</v>
      </c>
      <c r="E287" s="11" t="s">
        <v>1494</v>
      </c>
      <c r="F287" s="33">
        <v>80745485182</v>
      </c>
      <c r="G287" s="11" t="s">
        <v>1495</v>
      </c>
      <c r="H287" s="91" t="s">
        <v>1496</v>
      </c>
      <c r="I287" s="13" t="s">
        <v>1497</v>
      </c>
    </row>
    <row r="288" spans="1:9" ht="20.25" customHeight="1">
      <c r="A288" s="16">
        <v>278</v>
      </c>
      <c r="B288" s="16">
        <v>52</v>
      </c>
      <c r="C288" s="11" t="s">
        <v>1498</v>
      </c>
      <c r="D288" s="11" t="s">
        <v>1499</v>
      </c>
      <c r="E288" s="11" t="s">
        <v>1500</v>
      </c>
      <c r="F288" s="33">
        <v>32955252416</v>
      </c>
      <c r="G288" s="11" t="s">
        <v>1501</v>
      </c>
      <c r="H288" s="91" t="s">
        <v>1502</v>
      </c>
      <c r="I288" s="13" t="s">
        <v>1503</v>
      </c>
    </row>
    <row r="289" spans="1:9" ht="20.25" customHeight="1">
      <c r="A289" s="16">
        <v>279</v>
      </c>
      <c r="B289" s="16">
        <v>53</v>
      </c>
      <c r="C289" s="11" t="s">
        <v>1504</v>
      </c>
      <c r="D289" s="92" t="s">
        <v>1505</v>
      </c>
      <c r="E289" s="11" t="s">
        <v>1506</v>
      </c>
      <c r="F289" s="33">
        <v>91951813458</v>
      </c>
      <c r="G289" s="11" t="s">
        <v>1507</v>
      </c>
      <c r="H289" s="91" t="s">
        <v>1508</v>
      </c>
      <c r="I289" s="13" t="s">
        <v>1509</v>
      </c>
    </row>
    <row r="290" spans="1:9" ht="20.25" customHeight="1">
      <c r="A290" s="16">
        <v>280</v>
      </c>
      <c r="B290" s="16">
        <v>54</v>
      </c>
      <c r="C290" s="83" t="s">
        <v>1510</v>
      </c>
      <c r="D290" s="17" t="s">
        <v>1511</v>
      </c>
      <c r="E290" s="17" t="s">
        <v>1512</v>
      </c>
      <c r="F290" s="18">
        <v>84549430488</v>
      </c>
      <c r="G290" s="17" t="s">
        <v>1513</v>
      </c>
      <c r="H290" s="59" t="s">
        <v>1514</v>
      </c>
      <c r="I290" s="13" t="s">
        <v>1515</v>
      </c>
    </row>
    <row r="291" spans="1:9" ht="20.25" customHeight="1">
      <c r="A291" s="16">
        <v>281</v>
      </c>
      <c r="B291" s="16">
        <v>55</v>
      </c>
      <c r="C291" s="17" t="s">
        <v>1516</v>
      </c>
      <c r="D291" s="17" t="s">
        <v>1517</v>
      </c>
      <c r="E291" s="17" t="s">
        <v>1518</v>
      </c>
      <c r="F291" s="18">
        <v>49368786672</v>
      </c>
      <c r="G291" s="17" t="s">
        <v>1519</v>
      </c>
      <c r="H291" s="66" t="s">
        <v>1520</v>
      </c>
      <c r="I291" s="13" t="s">
        <v>1521</v>
      </c>
    </row>
    <row r="292" spans="1:9" ht="20.25" customHeight="1">
      <c r="A292" s="16">
        <v>282</v>
      </c>
      <c r="B292" s="16">
        <v>56</v>
      </c>
      <c r="C292" s="17" t="s">
        <v>1522</v>
      </c>
      <c r="D292" s="17" t="s">
        <v>1523</v>
      </c>
      <c r="E292" s="17" t="s">
        <v>1524</v>
      </c>
      <c r="F292" s="18">
        <v>33425092556</v>
      </c>
      <c r="G292" s="17" t="s">
        <v>1525</v>
      </c>
      <c r="H292" s="35" t="s">
        <v>4208</v>
      </c>
      <c r="I292" s="13" t="s">
        <v>1526</v>
      </c>
    </row>
    <row r="293" spans="1:9" ht="20.25" customHeight="1">
      <c r="A293" s="16">
        <v>283</v>
      </c>
      <c r="B293" s="16">
        <v>57</v>
      </c>
      <c r="C293" s="11" t="s">
        <v>1527</v>
      </c>
      <c r="D293" s="11" t="s">
        <v>1528</v>
      </c>
      <c r="E293" s="11" t="s">
        <v>1529</v>
      </c>
      <c r="F293" s="33">
        <v>28519941534</v>
      </c>
      <c r="G293" s="11" t="s">
        <v>1530</v>
      </c>
      <c r="H293" s="80" t="s">
        <v>1531</v>
      </c>
      <c r="I293" s="13" t="s">
        <v>1532</v>
      </c>
    </row>
    <row r="294" spans="1:9" ht="39.75" customHeight="1">
      <c r="A294" s="16"/>
      <c r="B294" s="16"/>
      <c r="C294" s="175" t="s">
        <v>1533</v>
      </c>
      <c r="D294" s="18"/>
      <c r="E294" s="18"/>
      <c r="F294" s="18"/>
      <c r="G294" s="18"/>
      <c r="H294" s="54"/>
      <c r="I294" s="93"/>
    </row>
    <row r="295" spans="1:9" ht="21.75" customHeight="1">
      <c r="A295" s="16">
        <v>284</v>
      </c>
      <c r="B295" s="16">
        <v>1</v>
      </c>
      <c r="C295" s="12" t="s">
        <v>1534</v>
      </c>
      <c r="D295" s="11" t="s">
        <v>1535</v>
      </c>
      <c r="E295" s="11" t="s">
        <v>1536</v>
      </c>
      <c r="F295" s="33">
        <v>17491836449</v>
      </c>
      <c r="G295" s="11" t="s">
        <v>1537</v>
      </c>
      <c r="H295" s="34" t="s">
        <v>1538</v>
      </c>
    </row>
    <row r="296" spans="1:9" ht="21.75" customHeight="1">
      <c r="A296" s="16">
        <v>285</v>
      </c>
      <c r="B296" s="16">
        <v>2</v>
      </c>
      <c r="C296" s="12" t="s">
        <v>1539</v>
      </c>
      <c r="D296" s="17" t="s">
        <v>1540</v>
      </c>
      <c r="E296" s="17" t="s">
        <v>1541</v>
      </c>
      <c r="F296" s="18">
        <v>22853999037</v>
      </c>
      <c r="G296" s="17" t="s">
        <v>1542</v>
      </c>
      <c r="H296" s="19" t="s">
        <v>4209</v>
      </c>
      <c r="I296" s="95" t="s">
        <v>1543</v>
      </c>
    </row>
    <row r="297" spans="1:9" ht="21.75" customHeight="1">
      <c r="A297" s="16">
        <v>286</v>
      </c>
      <c r="B297" s="16">
        <v>3</v>
      </c>
      <c r="C297" s="12" t="s">
        <v>1544</v>
      </c>
      <c r="D297" s="17" t="s">
        <v>1545</v>
      </c>
      <c r="E297" s="17" t="s">
        <v>1546</v>
      </c>
      <c r="F297" s="18">
        <v>45145128760</v>
      </c>
      <c r="G297" s="17" t="s">
        <v>1547</v>
      </c>
      <c r="H297" s="19" t="s">
        <v>4210</v>
      </c>
      <c r="I297" s="17"/>
    </row>
    <row r="298" spans="1:9" ht="21.75" customHeight="1">
      <c r="A298" s="16">
        <v>287</v>
      </c>
      <c r="B298" s="16">
        <v>4</v>
      </c>
      <c r="C298" s="12" t="s">
        <v>1548</v>
      </c>
      <c r="D298" s="17" t="s">
        <v>1549</v>
      </c>
      <c r="E298" s="17" t="s">
        <v>1550</v>
      </c>
      <c r="F298" s="18">
        <v>75285292144</v>
      </c>
      <c r="G298" s="17" t="s">
        <v>1551</v>
      </c>
      <c r="H298" s="19" t="s">
        <v>4211</v>
      </c>
      <c r="I298" s="17" t="s">
        <v>1552</v>
      </c>
    </row>
    <row r="299" spans="1:9" ht="21.75" customHeight="1">
      <c r="A299" s="16">
        <v>288</v>
      </c>
      <c r="B299" s="16">
        <v>5</v>
      </c>
      <c r="C299" s="12" t="s">
        <v>1553</v>
      </c>
      <c r="D299" s="17" t="s">
        <v>1554</v>
      </c>
      <c r="E299" s="17" t="s">
        <v>1555</v>
      </c>
      <c r="F299" s="18">
        <v>63722828625</v>
      </c>
      <c r="G299" s="17" t="s">
        <v>1556</v>
      </c>
      <c r="H299" s="19" t="s">
        <v>4212</v>
      </c>
      <c r="I299" s="17" t="s">
        <v>1557</v>
      </c>
    </row>
    <row r="300" spans="1:9" ht="21.75" customHeight="1">
      <c r="A300" s="16">
        <v>289</v>
      </c>
      <c r="B300" s="16">
        <v>6</v>
      </c>
      <c r="C300" s="12" t="s">
        <v>1558</v>
      </c>
      <c r="D300" s="11" t="s">
        <v>1559</v>
      </c>
      <c r="E300" s="11" t="s">
        <v>1560</v>
      </c>
      <c r="F300" s="33">
        <v>90663450050</v>
      </c>
      <c r="G300" s="11" t="s">
        <v>1561</v>
      </c>
      <c r="H300" s="34" t="s">
        <v>1562</v>
      </c>
      <c r="I300" s="11" t="s">
        <v>1563</v>
      </c>
    </row>
    <row r="301" spans="1:9" ht="21.75" customHeight="1">
      <c r="A301" s="16">
        <v>290</v>
      </c>
      <c r="B301" s="16">
        <v>7</v>
      </c>
      <c r="C301" s="12" t="s">
        <v>1564</v>
      </c>
      <c r="D301" s="11" t="s">
        <v>1565</v>
      </c>
      <c r="E301" s="17" t="s">
        <v>1566</v>
      </c>
      <c r="F301" s="18">
        <v>74955336788</v>
      </c>
      <c r="G301" s="17" t="s">
        <v>1567</v>
      </c>
      <c r="H301" s="19" t="s">
        <v>1568</v>
      </c>
      <c r="I301" s="11" t="s">
        <v>1569</v>
      </c>
    </row>
    <row r="302" spans="1:9" ht="21.75" customHeight="1">
      <c r="A302" s="16">
        <v>291</v>
      </c>
      <c r="B302" s="16">
        <v>8</v>
      </c>
      <c r="C302" s="12" t="s">
        <v>1570</v>
      </c>
      <c r="D302" s="17" t="s">
        <v>1571</v>
      </c>
      <c r="E302" s="17" t="s">
        <v>1572</v>
      </c>
      <c r="F302" s="18">
        <v>81152039635</v>
      </c>
      <c r="G302" s="17" t="s">
        <v>1573</v>
      </c>
      <c r="H302" s="19" t="s">
        <v>4033</v>
      </c>
      <c r="I302" s="25" t="s">
        <v>1574</v>
      </c>
    </row>
    <row r="303" spans="1:9" ht="37.5" customHeight="1">
      <c r="A303" s="16"/>
      <c r="B303" s="16"/>
      <c r="C303" s="175" t="s">
        <v>1575</v>
      </c>
      <c r="D303" s="18"/>
      <c r="E303" s="18"/>
      <c r="F303" s="18"/>
      <c r="G303" s="18"/>
      <c r="H303" s="54"/>
      <c r="I303" s="18"/>
    </row>
    <row r="304" spans="1:9" ht="21" customHeight="1">
      <c r="A304" s="96">
        <v>292</v>
      </c>
      <c r="B304" s="16">
        <v>1</v>
      </c>
      <c r="C304" s="12" t="s">
        <v>1576</v>
      </c>
      <c r="D304" s="11" t="s">
        <v>1333</v>
      </c>
      <c r="E304" s="11" t="s">
        <v>1577</v>
      </c>
      <c r="F304" s="29" t="s">
        <v>1578</v>
      </c>
      <c r="G304" s="11" t="s">
        <v>1579</v>
      </c>
      <c r="H304" s="97" t="s">
        <v>1580</v>
      </c>
      <c r="I304" s="11" t="s">
        <v>1581</v>
      </c>
    </row>
    <row r="305" spans="1:9" ht="21" customHeight="1">
      <c r="A305" s="16">
        <v>293</v>
      </c>
      <c r="B305" s="16">
        <v>2</v>
      </c>
      <c r="C305" s="12" t="s">
        <v>1582</v>
      </c>
      <c r="D305" s="17" t="s">
        <v>815</v>
      </c>
      <c r="E305" s="17" t="s">
        <v>1583</v>
      </c>
      <c r="F305" s="18">
        <v>11192058378</v>
      </c>
      <c r="G305" s="17" t="s">
        <v>1584</v>
      </c>
      <c r="H305" s="66" t="s">
        <v>1585</v>
      </c>
      <c r="I305" s="83" t="s">
        <v>1586</v>
      </c>
    </row>
    <row r="306" spans="1:9" ht="21" customHeight="1">
      <c r="A306" s="96">
        <v>294</v>
      </c>
      <c r="B306" s="16">
        <v>3</v>
      </c>
      <c r="C306" s="12" t="s">
        <v>1587</v>
      </c>
      <c r="D306" s="17" t="s">
        <v>1588</v>
      </c>
      <c r="E306" s="17" t="s">
        <v>1589</v>
      </c>
      <c r="F306" s="18">
        <v>14423503839</v>
      </c>
      <c r="G306" s="11" t="s">
        <v>1590</v>
      </c>
      <c r="H306" s="19" t="s">
        <v>4213</v>
      </c>
      <c r="I306" s="55" t="s">
        <v>1591</v>
      </c>
    </row>
    <row r="307" spans="1:9" ht="19.5" customHeight="1">
      <c r="A307" s="16">
        <v>295</v>
      </c>
      <c r="B307" s="16">
        <v>4</v>
      </c>
      <c r="C307" s="17" t="s">
        <v>1592</v>
      </c>
      <c r="D307" s="17" t="s">
        <v>1593</v>
      </c>
      <c r="E307" s="17" t="s">
        <v>1594</v>
      </c>
      <c r="F307" s="23" t="s">
        <v>1595</v>
      </c>
      <c r="G307" s="17" t="s">
        <v>1596</v>
      </c>
      <c r="H307" s="35" t="s">
        <v>4214</v>
      </c>
      <c r="I307" s="17" t="s">
        <v>1597</v>
      </c>
    </row>
    <row r="308" spans="1:9" ht="19.5" customHeight="1">
      <c r="A308" s="96">
        <v>296</v>
      </c>
      <c r="B308" s="16">
        <v>5</v>
      </c>
      <c r="C308" s="17" t="s">
        <v>1598</v>
      </c>
      <c r="D308" s="17" t="s">
        <v>1599</v>
      </c>
      <c r="E308" s="17" t="s">
        <v>1600</v>
      </c>
      <c r="F308" s="23" t="s">
        <v>1601</v>
      </c>
      <c r="G308" s="11" t="s">
        <v>1602</v>
      </c>
      <c r="H308" s="35" t="s">
        <v>1603</v>
      </c>
      <c r="I308" s="98" t="s">
        <v>1604</v>
      </c>
    </row>
    <row r="309" spans="1:9" ht="20.25" customHeight="1">
      <c r="A309" s="16">
        <v>297</v>
      </c>
      <c r="B309" s="16">
        <v>6</v>
      </c>
      <c r="C309" s="17" t="s">
        <v>1605</v>
      </c>
      <c r="D309" s="17" t="s">
        <v>1606</v>
      </c>
      <c r="E309" s="11" t="s">
        <v>1607</v>
      </c>
      <c r="F309" s="18">
        <v>42015638190</v>
      </c>
      <c r="G309" s="17" t="s">
        <v>1608</v>
      </c>
      <c r="H309" s="19" t="s">
        <v>4215</v>
      </c>
      <c r="I309" s="17" t="s">
        <v>1609</v>
      </c>
    </row>
    <row r="310" spans="1:9" ht="20.25" customHeight="1">
      <c r="A310" s="96">
        <v>298</v>
      </c>
      <c r="B310" s="16">
        <v>7</v>
      </c>
      <c r="C310" s="17" t="s">
        <v>1610</v>
      </c>
      <c r="D310" s="17" t="s">
        <v>1611</v>
      </c>
      <c r="E310" s="17" t="s">
        <v>1612</v>
      </c>
      <c r="F310" s="18">
        <v>53683470290</v>
      </c>
      <c r="G310" s="17" t="s">
        <v>1613</v>
      </c>
      <c r="H310" s="35" t="s">
        <v>4216</v>
      </c>
      <c r="I310" s="83" t="s">
        <v>1614</v>
      </c>
    </row>
    <row r="311" spans="1:9" ht="20.25" customHeight="1">
      <c r="A311" s="16">
        <v>299</v>
      </c>
      <c r="B311" s="16">
        <v>8</v>
      </c>
      <c r="C311" s="17" t="s">
        <v>1615</v>
      </c>
      <c r="D311" s="17" t="s">
        <v>1616</v>
      </c>
      <c r="E311" s="17" t="s">
        <v>1617</v>
      </c>
      <c r="F311" s="18">
        <v>64647839312</v>
      </c>
      <c r="G311" s="17" t="s">
        <v>1618</v>
      </c>
      <c r="H311" s="35" t="s">
        <v>1619</v>
      </c>
      <c r="I311" s="17" t="s">
        <v>1620</v>
      </c>
    </row>
    <row r="312" spans="1:9" ht="20.25" customHeight="1">
      <c r="A312" s="96">
        <v>300</v>
      </c>
      <c r="B312" s="16">
        <v>9</v>
      </c>
      <c r="C312" s="17" t="s">
        <v>1621</v>
      </c>
      <c r="D312" s="17" t="s">
        <v>1622</v>
      </c>
      <c r="E312" s="11" t="s">
        <v>1623</v>
      </c>
      <c r="F312" s="18">
        <v>36738916791</v>
      </c>
      <c r="G312" s="17" t="s">
        <v>1624</v>
      </c>
      <c r="H312" s="35" t="s">
        <v>4217</v>
      </c>
      <c r="I312" s="83" t="s">
        <v>1625</v>
      </c>
    </row>
    <row r="313" spans="1:9" ht="20.25" customHeight="1">
      <c r="A313" s="16">
        <v>301</v>
      </c>
      <c r="B313" s="16">
        <v>10</v>
      </c>
      <c r="C313" s="17" t="s">
        <v>1626</v>
      </c>
      <c r="D313" s="17" t="s">
        <v>1627</v>
      </c>
      <c r="E313" s="17" t="s">
        <v>1628</v>
      </c>
      <c r="F313" s="18">
        <v>47488390414</v>
      </c>
      <c r="G313" s="38" t="s">
        <v>1629</v>
      </c>
      <c r="H313" s="31" t="s">
        <v>1630</v>
      </c>
      <c r="I313" s="98" t="s">
        <v>1631</v>
      </c>
    </row>
    <row r="314" spans="1:9" ht="20.25" customHeight="1">
      <c r="A314" s="96">
        <v>302</v>
      </c>
      <c r="B314" s="16">
        <v>11</v>
      </c>
      <c r="C314" s="11" t="s">
        <v>1632</v>
      </c>
      <c r="D314" s="11" t="s">
        <v>96</v>
      </c>
      <c r="E314" s="11" t="s">
        <v>1633</v>
      </c>
      <c r="F314" s="24">
        <v>78808295716</v>
      </c>
      <c r="G314" s="38" t="s">
        <v>1634</v>
      </c>
      <c r="H314" s="99" t="s">
        <v>1635</v>
      </c>
      <c r="I314" s="38" t="s">
        <v>1636</v>
      </c>
    </row>
    <row r="315" spans="1:9" ht="20.25" customHeight="1">
      <c r="A315" s="16">
        <v>303</v>
      </c>
      <c r="B315" s="16">
        <v>12</v>
      </c>
      <c r="C315" s="17" t="s">
        <v>1637</v>
      </c>
      <c r="D315" s="17" t="s">
        <v>1638</v>
      </c>
      <c r="E315" s="17" t="s">
        <v>1639</v>
      </c>
      <c r="F315" s="18">
        <v>55251175813</v>
      </c>
      <c r="G315" s="17" t="s">
        <v>1640</v>
      </c>
      <c r="H315" s="35" t="s">
        <v>4218</v>
      </c>
      <c r="I315" s="11" t="s">
        <v>1641</v>
      </c>
    </row>
    <row r="316" spans="1:9" ht="20.25" customHeight="1">
      <c r="A316" s="96">
        <v>304</v>
      </c>
      <c r="B316" s="16">
        <v>13</v>
      </c>
      <c r="C316" s="17" t="s">
        <v>1642</v>
      </c>
      <c r="D316" s="17" t="s">
        <v>1643</v>
      </c>
      <c r="E316" s="17" t="s">
        <v>1644</v>
      </c>
      <c r="F316" s="18">
        <v>48802201353</v>
      </c>
      <c r="G316" s="17" t="s">
        <v>1645</v>
      </c>
      <c r="H316" s="35" t="s">
        <v>1646</v>
      </c>
      <c r="I316" s="17" t="s">
        <v>1647</v>
      </c>
    </row>
    <row r="317" spans="1:9" ht="20.25" customHeight="1">
      <c r="A317" s="16">
        <v>305</v>
      </c>
      <c r="B317" s="16">
        <v>14</v>
      </c>
      <c r="C317" s="17" t="s">
        <v>1648</v>
      </c>
      <c r="D317" s="17" t="s">
        <v>537</v>
      </c>
      <c r="E317" s="17" t="s">
        <v>1649</v>
      </c>
      <c r="F317" s="18">
        <v>33429685246</v>
      </c>
      <c r="G317" s="17" t="s">
        <v>1650</v>
      </c>
      <c r="H317" s="35" t="s">
        <v>4034</v>
      </c>
      <c r="I317" s="17" t="s">
        <v>1651</v>
      </c>
    </row>
    <row r="318" spans="1:9" ht="20.25" customHeight="1">
      <c r="A318" s="96">
        <v>306</v>
      </c>
      <c r="B318" s="16">
        <v>15</v>
      </c>
      <c r="C318" s="17" t="s">
        <v>1652</v>
      </c>
      <c r="D318" s="17" t="s">
        <v>1653</v>
      </c>
      <c r="E318" s="17" t="s">
        <v>1654</v>
      </c>
      <c r="F318" s="18">
        <v>71837781429</v>
      </c>
      <c r="G318" s="17" t="s">
        <v>1655</v>
      </c>
      <c r="H318" s="35" t="s">
        <v>4219</v>
      </c>
      <c r="I318" s="17" t="s">
        <v>1656</v>
      </c>
    </row>
    <row r="319" spans="1:9" ht="20.25" customHeight="1">
      <c r="A319" s="16">
        <v>307</v>
      </c>
      <c r="B319" s="16">
        <v>16</v>
      </c>
      <c r="C319" s="17" t="s">
        <v>1657</v>
      </c>
      <c r="D319" s="17" t="s">
        <v>1658</v>
      </c>
      <c r="E319" s="17" t="s">
        <v>1659</v>
      </c>
      <c r="F319" s="18">
        <v>39657433014</v>
      </c>
      <c r="G319" s="17" t="s">
        <v>1660</v>
      </c>
      <c r="H319" s="35" t="s">
        <v>4220</v>
      </c>
      <c r="I319" s="17" t="s">
        <v>1661</v>
      </c>
    </row>
    <row r="320" spans="1:9" ht="20.25" customHeight="1">
      <c r="A320" s="96">
        <v>308</v>
      </c>
      <c r="B320" s="16">
        <v>17</v>
      </c>
      <c r="C320" s="17" t="s">
        <v>1662</v>
      </c>
      <c r="D320" s="17" t="s">
        <v>1663</v>
      </c>
      <c r="E320" s="17" t="s">
        <v>1600</v>
      </c>
      <c r="F320" s="18">
        <v>38434972997</v>
      </c>
      <c r="G320" s="17" t="s">
        <v>1664</v>
      </c>
      <c r="H320" s="35" t="s">
        <v>4221</v>
      </c>
      <c r="I320" s="17" t="s">
        <v>1665</v>
      </c>
    </row>
    <row r="321" spans="1:9" ht="20.25" customHeight="1">
      <c r="A321" s="16">
        <v>309</v>
      </c>
      <c r="B321" s="16">
        <v>18</v>
      </c>
      <c r="C321" s="17" t="s">
        <v>1666</v>
      </c>
      <c r="D321" s="17" t="s">
        <v>227</v>
      </c>
      <c r="E321" s="17" t="s">
        <v>1667</v>
      </c>
      <c r="F321" s="18">
        <v>77224465704</v>
      </c>
      <c r="G321" s="11" t="s">
        <v>1668</v>
      </c>
      <c r="H321" s="35" t="s">
        <v>4222</v>
      </c>
      <c r="I321" s="11" t="s">
        <v>1669</v>
      </c>
    </row>
    <row r="322" spans="1:9" ht="20.25" customHeight="1">
      <c r="A322" s="96">
        <v>310</v>
      </c>
      <c r="B322" s="16">
        <v>19</v>
      </c>
      <c r="C322" s="11" t="s">
        <v>1670</v>
      </c>
      <c r="D322" s="11" t="s">
        <v>432</v>
      </c>
      <c r="E322" s="11" t="s">
        <v>1671</v>
      </c>
      <c r="F322" s="33">
        <v>77330615924</v>
      </c>
      <c r="G322" s="11" t="s">
        <v>1672</v>
      </c>
      <c r="H322" s="59" t="s">
        <v>1673</v>
      </c>
      <c r="I322" s="11" t="s">
        <v>1674</v>
      </c>
    </row>
    <row r="323" spans="1:9" ht="39.75" customHeight="1">
      <c r="A323" s="16"/>
      <c r="B323" s="16"/>
      <c r="C323" s="175" t="s">
        <v>1675</v>
      </c>
      <c r="D323" s="18"/>
      <c r="E323" s="18"/>
      <c r="F323" s="18"/>
      <c r="G323" s="18"/>
      <c r="H323" s="54"/>
      <c r="I323" s="18"/>
    </row>
    <row r="324" spans="1:9" ht="19.5" customHeight="1">
      <c r="A324" s="16">
        <v>311</v>
      </c>
      <c r="B324" s="16">
        <v>1</v>
      </c>
      <c r="C324" s="12" t="s">
        <v>1676</v>
      </c>
      <c r="D324" s="17" t="s">
        <v>1677</v>
      </c>
      <c r="E324" s="17" t="s">
        <v>1678</v>
      </c>
      <c r="F324" s="18">
        <v>44040115188</v>
      </c>
      <c r="G324" s="17" t="s">
        <v>1679</v>
      </c>
      <c r="H324" s="19" t="s">
        <v>1680</v>
      </c>
      <c r="I324" s="11" t="s">
        <v>1681</v>
      </c>
    </row>
    <row r="325" spans="1:9" ht="19.5" customHeight="1">
      <c r="A325" s="16">
        <v>312</v>
      </c>
      <c r="B325" s="16">
        <v>2</v>
      </c>
      <c r="C325" s="12" t="s">
        <v>1682</v>
      </c>
      <c r="D325" s="17" t="s">
        <v>1683</v>
      </c>
      <c r="E325" s="17" t="s">
        <v>1684</v>
      </c>
      <c r="F325" s="18">
        <v>69829774655</v>
      </c>
      <c r="G325" s="17" t="s">
        <v>1685</v>
      </c>
      <c r="H325" s="19" t="s">
        <v>1686</v>
      </c>
      <c r="I325" s="11" t="s">
        <v>1687</v>
      </c>
    </row>
    <row r="326" spans="1:9" ht="19.5" customHeight="1">
      <c r="A326" s="16">
        <v>313</v>
      </c>
      <c r="B326" s="16">
        <v>3</v>
      </c>
      <c r="C326" s="12" t="s">
        <v>1688</v>
      </c>
      <c r="D326" s="11" t="s">
        <v>1689</v>
      </c>
      <c r="E326" s="11" t="s">
        <v>1690</v>
      </c>
      <c r="F326" s="33">
        <v>15192899753</v>
      </c>
      <c r="G326" s="11" t="s">
        <v>1691</v>
      </c>
      <c r="H326" s="34" t="s">
        <v>1692</v>
      </c>
      <c r="I326" s="11" t="s">
        <v>1693</v>
      </c>
    </row>
    <row r="327" spans="1:9" ht="19.5" customHeight="1">
      <c r="A327" s="16">
        <v>314</v>
      </c>
      <c r="B327" s="16">
        <v>4</v>
      </c>
      <c r="C327" s="12" t="s">
        <v>1694</v>
      </c>
      <c r="D327" s="17" t="s">
        <v>1695</v>
      </c>
      <c r="E327" s="17" t="s">
        <v>1696</v>
      </c>
      <c r="F327" s="18">
        <v>10071462797</v>
      </c>
      <c r="G327" s="17" t="s">
        <v>1697</v>
      </c>
      <c r="H327" s="19" t="s">
        <v>1698</v>
      </c>
      <c r="I327" s="17" t="s">
        <v>1699</v>
      </c>
    </row>
    <row r="328" spans="1:9" ht="19.5" customHeight="1">
      <c r="A328" s="16">
        <v>315</v>
      </c>
      <c r="B328" s="16">
        <v>5</v>
      </c>
      <c r="C328" s="12" t="s">
        <v>1700</v>
      </c>
      <c r="D328" s="17" t="s">
        <v>467</v>
      </c>
      <c r="E328" s="17" t="s">
        <v>1701</v>
      </c>
      <c r="F328" s="18">
        <v>81180976131</v>
      </c>
      <c r="G328" s="17" t="s">
        <v>1702</v>
      </c>
      <c r="H328" s="19" t="s">
        <v>1703</v>
      </c>
      <c r="I328" s="11" t="s">
        <v>1704</v>
      </c>
    </row>
    <row r="329" spans="1:9" ht="20.25" customHeight="1">
      <c r="A329" s="16">
        <v>316</v>
      </c>
      <c r="B329" s="16">
        <v>6</v>
      </c>
      <c r="C329" s="17" t="s">
        <v>1705</v>
      </c>
      <c r="D329" s="17" t="s">
        <v>1706</v>
      </c>
      <c r="E329" s="17" t="s">
        <v>1707</v>
      </c>
      <c r="F329" s="18">
        <v>76806869298</v>
      </c>
      <c r="G329" s="17" t="s">
        <v>1708</v>
      </c>
      <c r="H329" s="35" t="s">
        <v>1709</v>
      </c>
      <c r="I329" s="17" t="s">
        <v>1710</v>
      </c>
    </row>
    <row r="330" spans="1:9" ht="20.25" customHeight="1">
      <c r="A330" s="16">
        <v>317</v>
      </c>
      <c r="B330" s="16">
        <v>7</v>
      </c>
      <c r="C330" s="38" t="s">
        <v>1147</v>
      </c>
      <c r="D330" s="38" t="s">
        <v>1711</v>
      </c>
      <c r="E330" s="38" t="s">
        <v>1712</v>
      </c>
      <c r="F330" s="100">
        <v>72856456629</v>
      </c>
      <c r="G330" s="25" t="s">
        <v>1713</v>
      </c>
      <c r="H330" s="101" t="s">
        <v>1714</v>
      </c>
      <c r="I330" s="38" t="s">
        <v>1715</v>
      </c>
    </row>
    <row r="331" spans="1:9" ht="20.25" customHeight="1">
      <c r="A331" s="16">
        <v>318</v>
      </c>
      <c r="B331" s="16">
        <v>8</v>
      </c>
      <c r="C331" s="25" t="s">
        <v>137</v>
      </c>
      <c r="D331" s="25" t="s">
        <v>1716</v>
      </c>
      <c r="E331" s="25" t="s">
        <v>1717</v>
      </c>
      <c r="F331" s="102" t="s">
        <v>1718</v>
      </c>
      <c r="G331" s="25" t="s">
        <v>1719</v>
      </c>
      <c r="H331" s="103" t="s">
        <v>1720</v>
      </c>
      <c r="I331" s="25" t="s">
        <v>1721</v>
      </c>
    </row>
    <row r="332" spans="1:9" ht="20.25" customHeight="1">
      <c r="A332" s="16">
        <v>319</v>
      </c>
      <c r="B332" s="16">
        <v>9</v>
      </c>
      <c r="C332" s="17" t="s">
        <v>1722</v>
      </c>
      <c r="D332" s="17" t="s">
        <v>390</v>
      </c>
      <c r="E332" s="17" t="s">
        <v>1723</v>
      </c>
      <c r="F332" s="18">
        <v>18173968246</v>
      </c>
      <c r="G332" s="17" t="s">
        <v>1724</v>
      </c>
      <c r="H332" s="19" t="s">
        <v>1725</v>
      </c>
      <c r="I332" s="11" t="s">
        <v>1726</v>
      </c>
    </row>
    <row r="333" spans="1:9" ht="20.25" customHeight="1">
      <c r="A333" s="16">
        <v>320</v>
      </c>
      <c r="B333" s="16">
        <v>10</v>
      </c>
      <c r="C333" s="17" t="s">
        <v>1727</v>
      </c>
      <c r="D333" s="11" t="s">
        <v>1728</v>
      </c>
      <c r="E333" s="17" t="s">
        <v>1729</v>
      </c>
      <c r="F333" s="18">
        <v>66604281111</v>
      </c>
      <c r="G333" s="17" t="s">
        <v>1730</v>
      </c>
      <c r="H333" s="19" t="s">
        <v>1731</v>
      </c>
      <c r="I333" s="17" t="s">
        <v>1732</v>
      </c>
    </row>
    <row r="334" spans="1:9" ht="20.25" customHeight="1">
      <c r="A334" s="16">
        <v>321</v>
      </c>
      <c r="B334" s="16">
        <v>11</v>
      </c>
      <c r="C334" s="11" t="s">
        <v>1733</v>
      </c>
      <c r="D334" s="11" t="s">
        <v>1734</v>
      </c>
      <c r="E334" s="11" t="s">
        <v>1735</v>
      </c>
      <c r="F334" s="24">
        <v>70972855411</v>
      </c>
      <c r="G334" s="11" t="s">
        <v>1736</v>
      </c>
      <c r="H334" s="104" t="s">
        <v>1737</v>
      </c>
      <c r="I334" s="11" t="s">
        <v>1738</v>
      </c>
    </row>
    <row r="335" spans="1:9" ht="20.25" customHeight="1">
      <c r="A335" s="16">
        <v>322</v>
      </c>
      <c r="B335" s="16">
        <v>12</v>
      </c>
      <c r="C335" s="11" t="s">
        <v>720</v>
      </c>
      <c r="D335" s="11" t="s">
        <v>1739</v>
      </c>
      <c r="E335" s="11" t="s">
        <v>1740</v>
      </c>
      <c r="F335" s="100">
        <v>58790090389</v>
      </c>
      <c r="G335" s="11" t="s">
        <v>1741</v>
      </c>
      <c r="H335" s="59" t="s">
        <v>1742</v>
      </c>
      <c r="I335" s="11" t="s">
        <v>1743</v>
      </c>
    </row>
    <row r="336" spans="1:9" ht="20.25" customHeight="1">
      <c r="A336" s="16">
        <v>323</v>
      </c>
      <c r="B336" s="16">
        <v>13</v>
      </c>
      <c r="C336" s="17" t="s">
        <v>1744</v>
      </c>
      <c r="D336" s="17" t="s">
        <v>1745</v>
      </c>
      <c r="E336" s="17" t="s">
        <v>1746</v>
      </c>
      <c r="F336" s="18">
        <v>23293484516</v>
      </c>
      <c r="G336" s="17" t="s">
        <v>1747</v>
      </c>
      <c r="H336" s="35" t="s">
        <v>1748</v>
      </c>
      <c r="I336" s="17" t="s">
        <v>1749</v>
      </c>
    </row>
    <row r="337" spans="1:9" ht="20.25" customHeight="1">
      <c r="A337" s="16">
        <v>324</v>
      </c>
      <c r="B337" s="16">
        <v>14</v>
      </c>
      <c r="C337" s="17" t="s">
        <v>1750</v>
      </c>
      <c r="D337" s="17" t="s">
        <v>1751</v>
      </c>
      <c r="E337" s="17" t="s">
        <v>1752</v>
      </c>
      <c r="F337" s="18">
        <v>72589723788</v>
      </c>
      <c r="G337" s="17" t="s">
        <v>1753</v>
      </c>
      <c r="H337" s="35" t="s">
        <v>1754</v>
      </c>
      <c r="I337" s="38" t="s">
        <v>1755</v>
      </c>
    </row>
    <row r="338" spans="1:9" ht="20.25" customHeight="1">
      <c r="A338" s="16">
        <v>325</v>
      </c>
      <c r="B338" s="16">
        <v>15</v>
      </c>
      <c r="C338" s="17" t="s">
        <v>1756</v>
      </c>
      <c r="D338" s="25" t="s">
        <v>96</v>
      </c>
      <c r="E338" s="25" t="s">
        <v>1757</v>
      </c>
      <c r="F338" s="24">
        <v>75243596115</v>
      </c>
      <c r="G338" s="25" t="s">
        <v>1758</v>
      </c>
      <c r="H338" s="49" t="s">
        <v>1759</v>
      </c>
      <c r="I338" s="32" t="s">
        <v>1760</v>
      </c>
    </row>
    <row r="339" spans="1:9" ht="20.25" customHeight="1">
      <c r="A339" s="16">
        <v>326</v>
      </c>
      <c r="B339" s="16">
        <v>16</v>
      </c>
      <c r="C339" s="17" t="s">
        <v>1761</v>
      </c>
      <c r="D339" s="17" t="s">
        <v>1762</v>
      </c>
      <c r="E339" s="17" t="s">
        <v>1763</v>
      </c>
      <c r="F339" s="18">
        <v>83083170949</v>
      </c>
      <c r="G339" s="17" t="s">
        <v>1764</v>
      </c>
      <c r="H339" s="35" t="s">
        <v>1765</v>
      </c>
      <c r="I339" s="17" t="s">
        <v>1766</v>
      </c>
    </row>
    <row r="340" spans="1:9" ht="39.75" customHeight="1">
      <c r="A340" s="16"/>
      <c r="B340" s="16"/>
      <c r="C340" s="175" t="s">
        <v>1767</v>
      </c>
      <c r="D340" s="18"/>
      <c r="E340" s="18"/>
      <c r="F340" s="18"/>
      <c r="G340" s="86"/>
      <c r="H340" s="105"/>
      <c r="I340" s="18"/>
    </row>
    <row r="341" spans="1:9" ht="19.5" customHeight="1">
      <c r="A341" s="16">
        <v>327</v>
      </c>
      <c r="B341" s="16">
        <v>1</v>
      </c>
      <c r="C341" s="12" t="s">
        <v>1768</v>
      </c>
      <c r="D341" s="11" t="s">
        <v>1769</v>
      </c>
      <c r="E341" s="11" t="s">
        <v>1770</v>
      </c>
      <c r="F341" s="106">
        <v>26168568184</v>
      </c>
      <c r="G341" s="25" t="s">
        <v>1771</v>
      </c>
      <c r="H341" s="107" t="s">
        <v>1772</v>
      </c>
      <c r="I341" s="11" t="s">
        <v>1773</v>
      </c>
    </row>
    <row r="342" spans="1:9" ht="19.5" customHeight="1">
      <c r="A342" s="16">
        <v>328</v>
      </c>
      <c r="B342" s="16">
        <v>2</v>
      </c>
      <c r="C342" s="12" t="s">
        <v>1774</v>
      </c>
      <c r="D342" s="17" t="s">
        <v>1041</v>
      </c>
      <c r="E342" s="11" t="s">
        <v>1775</v>
      </c>
      <c r="F342" s="108" t="s">
        <v>1776</v>
      </c>
      <c r="G342" s="109" t="s">
        <v>1777</v>
      </c>
      <c r="H342" s="110" t="s">
        <v>1778</v>
      </c>
      <c r="I342" s="11" t="s">
        <v>1779</v>
      </c>
    </row>
    <row r="343" spans="1:9" ht="19.5" customHeight="1">
      <c r="A343" s="16">
        <v>329</v>
      </c>
      <c r="B343" s="16">
        <v>3</v>
      </c>
      <c r="C343" s="12" t="s">
        <v>1780</v>
      </c>
      <c r="D343" s="17" t="s">
        <v>1041</v>
      </c>
      <c r="E343" s="17" t="s">
        <v>1781</v>
      </c>
      <c r="F343" s="18">
        <v>61859307014</v>
      </c>
      <c r="G343" s="53" t="s">
        <v>1782</v>
      </c>
      <c r="H343" s="19" t="s">
        <v>4223</v>
      </c>
      <c r="I343" s="11" t="s">
        <v>1755</v>
      </c>
    </row>
    <row r="344" spans="1:9" ht="19.5" customHeight="1">
      <c r="A344" s="16">
        <v>330</v>
      </c>
      <c r="B344" s="16">
        <v>4</v>
      </c>
      <c r="C344" s="12" t="s">
        <v>20</v>
      </c>
      <c r="D344" s="17" t="s">
        <v>1783</v>
      </c>
      <c r="E344" s="17" t="s">
        <v>1784</v>
      </c>
      <c r="F344" s="18">
        <v>73085186710</v>
      </c>
      <c r="G344" s="17" t="s">
        <v>1785</v>
      </c>
      <c r="H344" s="19" t="str">
        <f>HYPERLINK("mailto:os-dragalic@sb.t-com.hr","os-dragalic@sb.t-com.hr")</f>
        <v>os-dragalic@sb.t-com.hr</v>
      </c>
      <c r="I344" s="17" t="s">
        <v>1786</v>
      </c>
    </row>
    <row r="345" spans="1:9" ht="19.5" customHeight="1">
      <c r="A345" s="16">
        <v>331</v>
      </c>
      <c r="B345" s="16">
        <v>5</v>
      </c>
      <c r="C345" s="12" t="s">
        <v>1787</v>
      </c>
      <c r="D345" s="11" t="s">
        <v>1788</v>
      </c>
      <c r="E345" s="11" t="s">
        <v>1789</v>
      </c>
      <c r="F345" s="33">
        <v>12882114211</v>
      </c>
      <c r="G345" s="11" t="s">
        <v>1790</v>
      </c>
      <c r="H345" s="28" t="s">
        <v>1791</v>
      </c>
      <c r="I345" s="11" t="s">
        <v>1792</v>
      </c>
    </row>
    <row r="346" spans="1:9" ht="19.5" customHeight="1">
      <c r="A346" s="16">
        <v>332</v>
      </c>
      <c r="B346" s="16">
        <v>6</v>
      </c>
      <c r="C346" s="12" t="s">
        <v>62</v>
      </c>
      <c r="D346" s="17" t="s">
        <v>63</v>
      </c>
      <c r="E346" s="17" t="s">
        <v>1793</v>
      </c>
      <c r="F346" s="18">
        <v>58247661305</v>
      </c>
      <c r="G346" s="17" t="s">
        <v>1794</v>
      </c>
      <c r="H346" s="19" t="s">
        <v>4224</v>
      </c>
      <c r="I346" s="17" t="s">
        <v>1795</v>
      </c>
    </row>
    <row r="347" spans="1:9" ht="19.5" customHeight="1">
      <c r="A347" s="16">
        <v>333</v>
      </c>
      <c r="B347" s="16">
        <v>7</v>
      </c>
      <c r="C347" s="12" t="s">
        <v>1796</v>
      </c>
      <c r="D347" s="17" t="s">
        <v>1797</v>
      </c>
      <c r="E347" s="17" t="s">
        <v>1798</v>
      </c>
      <c r="F347" s="18">
        <v>38494301642</v>
      </c>
      <c r="G347" s="17" t="s">
        <v>1799</v>
      </c>
      <c r="H347" s="19" t="s">
        <v>1800</v>
      </c>
      <c r="I347" s="11" t="s">
        <v>1801</v>
      </c>
    </row>
    <row r="348" spans="1:9" ht="20.25" customHeight="1">
      <c r="A348" s="16">
        <v>334</v>
      </c>
      <c r="B348" s="16">
        <v>8</v>
      </c>
      <c r="C348" s="12" t="s">
        <v>1802</v>
      </c>
      <c r="D348" s="17" t="s">
        <v>1803</v>
      </c>
      <c r="E348" s="17" t="s">
        <v>1804</v>
      </c>
      <c r="F348" s="18">
        <v>42775638157</v>
      </c>
      <c r="G348" s="17" t="s">
        <v>1805</v>
      </c>
      <c r="H348" s="19" t="s">
        <v>4225</v>
      </c>
      <c r="I348" s="38" t="s">
        <v>1806</v>
      </c>
    </row>
    <row r="349" spans="1:9" ht="20.25" customHeight="1">
      <c r="A349" s="16">
        <v>335</v>
      </c>
      <c r="B349" s="16">
        <v>9</v>
      </c>
      <c r="C349" s="12" t="s">
        <v>1807</v>
      </c>
      <c r="D349" s="17" t="s">
        <v>1808</v>
      </c>
      <c r="E349" s="17" t="s">
        <v>1809</v>
      </c>
      <c r="F349" s="18">
        <v>35438941018</v>
      </c>
      <c r="G349" s="17" t="s">
        <v>1810</v>
      </c>
      <c r="H349" s="35" t="s">
        <v>4226</v>
      </c>
      <c r="I349" s="17" t="s">
        <v>1811</v>
      </c>
    </row>
    <row r="350" spans="1:9" ht="20.25" customHeight="1">
      <c r="A350" s="16">
        <v>336</v>
      </c>
      <c r="B350" s="16">
        <v>10</v>
      </c>
      <c r="C350" s="12" t="s">
        <v>1812</v>
      </c>
      <c r="D350" s="11" t="s">
        <v>1813</v>
      </c>
      <c r="E350" s="11" t="s">
        <v>1814</v>
      </c>
      <c r="F350" s="33">
        <v>49483450672</v>
      </c>
      <c r="G350" s="11" t="s">
        <v>1815</v>
      </c>
      <c r="H350" s="59" t="s">
        <v>1816</v>
      </c>
      <c r="I350" s="11" t="s">
        <v>1817</v>
      </c>
    </row>
    <row r="351" spans="1:9" ht="20.25" customHeight="1">
      <c r="A351" s="16">
        <v>337</v>
      </c>
      <c r="B351" s="16">
        <v>11</v>
      </c>
      <c r="C351" s="17" t="s">
        <v>1818</v>
      </c>
      <c r="D351" s="17" t="s">
        <v>1819</v>
      </c>
      <c r="E351" s="11" t="s">
        <v>1820</v>
      </c>
      <c r="F351" s="23" t="s">
        <v>1821</v>
      </c>
      <c r="G351" s="17" t="s">
        <v>1822</v>
      </c>
      <c r="H351" s="19" t="s">
        <v>4035</v>
      </c>
      <c r="I351" s="11" t="s">
        <v>1823</v>
      </c>
    </row>
    <row r="352" spans="1:9" ht="20.25" customHeight="1">
      <c r="A352" s="16">
        <v>338</v>
      </c>
      <c r="B352" s="16">
        <v>12</v>
      </c>
      <c r="C352" s="17" t="s">
        <v>1824</v>
      </c>
      <c r="D352" s="17" t="s">
        <v>1825</v>
      </c>
      <c r="E352" s="17" t="s">
        <v>1826</v>
      </c>
      <c r="F352" s="18">
        <v>69438425850</v>
      </c>
      <c r="G352" s="17" t="s">
        <v>1827</v>
      </c>
      <c r="H352" s="59" t="s">
        <v>1828</v>
      </c>
      <c r="I352" s="38" t="s">
        <v>1829</v>
      </c>
    </row>
    <row r="353" spans="1:9" ht="20.25" customHeight="1">
      <c r="A353" s="16">
        <v>339</v>
      </c>
      <c r="B353" s="16">
        <v>13</v>
      </c>
      <c r="C353" s="17" t="s">
        <v>1830</v>
      </c>
      <c r="D353" s="17" t="s">
        <v>1831</v>
      </c>
      <c r="E353" s="17" t="s">
        <v>1832</v>
      </c>
      <c r="F353" s="18">
        <v>31694869861</v>
      </c>
      <c r="G353" s="17" t="s">
        <v>1833</v>
      </c>
      <c r="H353" s="35" t="s">
        <v>4227</v>
      </c>
      <c r="I353" s="17" t="s">
        <v>1834</v>
      </c>
    </row>
    <row r="354" spans="1:9" ht="20.25" customHeight="1">
      <c r="A354" s="16">
        <v>340</v>
      </c>
      <c r="B354" s="16">
        <v>14</v>
      </c>
      <c r="C354" s="17" t="s">
        <v>1835</v>
      </c>
      <c r="D354" s="17" t="s">
        <v>1836</v>
      </c>
      <c r="E354" s="17" t="s">
        <v>1837</v>
      </c>
      <c r="F354" s="111">
        <v>55766165731</v>
      </c>
      <c r="G354" s="32" t="s">
        <v>1838</v>
      </c>
      <c r="H354" s="31" t="str">
        <f>HYPERLINK("mailto:ured@os-hbadalic-sb.skole.hr","ured@os-hbadalic-sb.skole.hr")</f>
        <v>ured@os-hbadalic-sb.skole.hr</v>
      </c>
      <c r="I354" s="38" t="s">
        <v>1839</v>
      </c>
    </row>
    <row r="355" spans="1:9" ht="20.25" customHeight="1">
      <c r="A355" s="16">
        <v>341</v>
      </c>
      <c r="B355" s="16">
        <v>15</v>
      </c>
      <c r="C355" s="17" t="s">
        <v>1840</v>
      </c>
      <c r="D355" s="17" t="s">
        <v>1841</v>
      </c>
      <c r="E355" s="17" t="s">
        <v>1842</v>
      </c>
      <c r="F355" s="18">
        <v>32090774893</v>
      </c>
      <c r="G355" s="17" t="s">
        <v>1843</v>
      </c>
      <c r="H355" s="35" t="s">
        <v>4228</v>
      </c>
      <c r="I355" s="38" t="s">
        <v>1844</v>
      </c>
    </row>
    <row r="356" spans="1:9" ht="20.25" customHeight="1">
      <c r="A356" s="16">
        <v>342</v>
      </c>
      <c r="B356" s="16">
        <v>16</v>
      </c>
      <c r="C356" s="11" t="s">
        <v>1845</v>
      </c>
      <c r="D356" s="11" t="s">
        <v>1846</v>
      </c>
      <c r="E356" s="11" t="s">
        <v>1847</v>
      </c>
      <c r="F356" s="23" t="s">
        <v>1848</v>
      </c>
      <c r="G356" s="11" t="s">
        <v>1849</v>
      </c>
      <c r="H356" s="60" t="s">
        <v>1850</v>
      </c>
      <c r="I356" s="83" t="s">
        <v>1851</v>
      </c>
    </row>
    <row r="357" spans="1:9" ht="20.25" customHeight="1">
      <c r="A357" s="16">
        <v>343</v>
      </c>
      <c r="B357" s="16">
        <v>17</v>
      </c>
      <c r="C357" s="11" t="s">
        <v>1852</v>
      </c>
      <c r="D357" s="11" t="s">
        <v>1853</v>
      </c>
      <c r="E357" s="11" t="s">
        <v>1854</v>
      </c>
      <c r="F357" s="33">
        <v>73244859334</v>
      </c>
      <c r="G357" s="11" t="s">
        <v>1855</v>
      </c>
      <c r="H357" s="59" t="s">
        <v>1856</v>
      </c>
      <c r="I357" s="11" t="s">
        <v>1857</v>
      </c>
    </row>
    <row r="358" spans="1:9" ht="20.25" customHeight="1">
      <c r="A358" s="16">
        <v>344</v>
      </c>
      <c r="B358" s="16">
        <v>18</v>
      </c>
      <c r="C358" s="17" t="s">
        <v>1858</v>
      </c>
      <c r="D358" s="17" t="s">
        <v>1859</v>
      </c>
      <c r="E358" s="17" t="s">
        <v>1860</v>
      </c>
      <c r="F358" s="18">
        <v>64838086978</v>
      </c>
      <c r="G358" s="17" t="s">
        <v>1861</v>
      </c>
      <c r="H358" s="35" t="s">
        <v>4229</v>
      </c>
      <c r="I358" s="17" t="s">
        <v>1862</v>
      </c>
    </row>
    <row r="359" spans="1:9" ht="20.25" customHeight="1">
      <c r="A359" s="16">
        <v>345</v>
      </c>
      <c r="B359" s="16">
        <v>19</v>
      </c>
      <c r="C359" s="11" t="s">
        <v>1863</v>
      </c>
      <c r="D359" s="17" t="s">
        <v>1864</v>
      </c>
      <c r="E359" s="17" t="s">
        <v>1865</v>
      </c>
      <c r="F359" s="18">
        <v>46753125414</v>
      </c>
      <c r="G359" s="17" t="s">
        <v>1866</v>
      </c>
      <c r="H359" s="35" t="s">
        <v>4230</v>
      </c>
      <c r="I359" s="17" t="s">
        <v>1867</v>
      </c>
    </row>
    <row r="360" spans="1:9" ht="20.25" customHeight="1">
      <c r="A360" s="16">
        <v>346</v>
      </c>
      <c r="B360" s="16">
        <v>20</v>
      </c>
      <c r="C360" s="11" t="s">
        <v>179</v>
      </c>
      <c r="D360" s="11" t="s">
        <v>1868</v>
      </c>
      <c r="E360" s="38" t="s">
        <v>1869</v>
      </c>
      <c r="F360" s="33">
        <v>96605723078</v>
      </c>
      <c r="G360" s="38" t="s">
        <v>1870</v>
      </c>
      <c r="H360" s="112" t="s">
        <v>1871</v>
      </c>
      <c r="I360" s="11" t="s">
        <v>1872</v>
      </c>
    </row>
    <row r="361" spans="1:9" ht="20.25" customHeight="1">
      <c r="A361" s="16">
        <v>347</v>
      </c>
      <c r="B361" s="16">
        <v>21</v>
      </c>
      <c r="C361" s="17" t="s">
        <v>1873</v>
      </c>
      <c r="D361" s="17" t="s">
        <v>1874</v>
      </c>
      <c r="E361" s="17" t="s">
        <v>1875</v>
      </c>
      <c r="F361" s="18">
        <v>57524657360</v>
      </c>
      <c r="G361" s="17" t="s">
        <v>1876</v>
      </c>
      <c r="H361" s="19" t="s">
        <v>4231</v>
      </c>
      <c r="I361" s="11" t="s">
        <v>1877</v>
      </c>
    </row>
    <row r="362" spans="1:9" ht="20.25" customHeight="1">
      <c r="A362" s="16">
        <v>348</v>
      </c>
      <c r="B362" s="16">
        <v>22</v>
      </c>
      <c r="C362" s="17" t="s">
        <v>1878</v>
      </c>
      <c r="D362" s="17" t="s">
        <v>1879</v>
      </c>
      <c r="E362" s="17" t="s">
        <v>1880</v>
      </c>
      <c r="F362" s="18">
        <v>46036264063</v>
      </c>
      <c r="G362" s="17" t="s">
        <v>1881</v>
      </c>
      <c r="H362" s="31" t="s">
        <v>1882</v>
      </c>
      <c r="I362" s="17" t="s">
        <v>1883</v>
      </c>
    </row>
    <row r="363" spans="1:9" ht="20.25" customHeight="1">
      <c r="A363" s="16">
        <v>349</v>
      </c>
      <c r="B363" s="16">
        <v>23</v>
      </c>
      <c r="C363" s="17" t="s">
        <v>1884</v>
      </c>
      <c r="D363" s="17" t="s">
        <v>1885</v>
      </c>
      <c r="E363" s="17" t="s">
        <v>1886</v>
      </c>
      <c r="F363" s="18">
        <v>17534119664</v>
      </c>
      <c r="G363" s="17" t="s">
        <v>1887</v>
      </c>
      <c r="H363" s="35" t="s">
        <v>1888</v>
      </c>
      <c r="I363" s="11" t="s">
        <v>1889</v>
      </c>
    </row>
    <row r="364" spans="1:9" ht="20.25" customHeight="1">
      <c r="A364" s="16">
        <v>350</v>
      </c>
      <c r="B364" s="16">
        <v>24</v>
      </c>
      <c r="C364" s="11" t="s">
        <v>1890</v>
      </c>
      <c r="D364" s="11" t="s">
        <v>1891</v>
      </c>
      <c r="E364" s="11" t="s">
        <v>1892</v>
      </c>
      <c r="F364" s="33">
        <v>21408284207</v>
      </c>
      <c r="G364" s="11" t="s">
        <v>1893</v>
      </c>
      <c r="H364" s="35" t="s">
        <v>1894</v>
      </c>
      <c r="I364" s="11" t="s">
        <v>1895</v>
      </c>
    </row>
    <row r="365" spans="1:9" ht="39.75" customHeight="1">
      <c r="A365" s="16"/>
      <c r="B365" s="16"/>
      <c r="C365" s="175" t="s">
        <v>1896</v>
      </c>
      <c r="D365" s="18"/>
      <c r="E365" s="18"/>
      <c r="F365" s="18"/>
      <c r="G365" s="18"/>
      <c r="H365" s="54"/>
      <c r="I365" s="18"/>
    </row>
    <row r="366" spans="1:9" ht="19.5" customHeight="1">
      <c r="A366" s="16">
        <v>351</v>
      </c>
      <c r="B366" s="16">
        <v>1</v>
      </c>
      <c r="C366" s="12" t="s">
        <v>1897</v>
      </c>
      <c r="D366" s="17" t="s">
        <v>1898</v>
      </c>
      <c r="E366" s="17" t="s">
        <v>1899</v>
      </c>
      <c r="F366" s="18">
        <v>11741048889</v>
      </c>
      <c r="G366" s="17" t="s">
        <v>1900</v>
      </c>
      <c r="H366" s="19" t="s">
        <v>4232</v>
      </c>
      <c r="I366" s="17" t="s">
        <v>1901</v>
      </c>
    </row>
    <row r="367" spans="1:9" ht="19.5" customHeight="1">
      <c r="A367" s="16">
        <v>352</v>
      </c>
      <c r="B367" s="16">
        <v>2</v>
      </c>
      <c r="C367" s="12" t="s">
        <v>1902</v>
      </c>
      <c r="D367" s="17" t="s">
        <v>96</v>
      </c>
      <c r="E367" s="17" t="s">
        <v>1903</v>
      </c>
      <c r="F367" s="18">
        <v>94747704458</v>
      </c>
      <c r="G367" s="17" t="s">
        <v>1904</v>
      </c>
      <c r="H367" s="19" t="s">
        <v>4233</v>
      </c>
      <c r="I367" s="17" t="s">
        <v>1905</v>
      </c>
    </row>
    <row r="368" spans="1:9" ht="19.5" customHeight="1">
      <c r="A368" s="16">
        <v>353</v>
      </c>
      <c r="B368" s="16">
        <v>3</v>
      </c>
      <c r="C368" s="12" t="s">
        <v>1906</v>
      </c>
      <c r="D368" s="17" t="s">
        <v>1907</v>
      </c>
      <c r="E368" s="17" t="s">
        <v>1908</v>
      </c>
      <c r="F368" s="18">
        <v>86167692008</v>
      </c>
      <c r="G368" s="17" t="s">
        <v>1909</v>
      </c>
      <c r="H368" s="66" t="s">
        <v>1910</v>
      </c>
      <c r="I368" s="17" t="s">
        <v>1911</v>
      </c>
    </row>
    <row r="369" spans="1:9" ht="19.5" customHeight="1">
      <c r="A369" s="16">
        <v>354</v>
      </c>
      <c r="B369" s="16">
        <v>4</v>
      </c>
      <c r="C369" s="12" t="s">
        <v>1912</v>
      </c>
      <c r="D369" s="17" t="s">
        <v>1913</v>
      </c>
      <c r="E369" s="17" t="s">
        <v>1914</v>
      </c>
      <c r="F369" s="18">
        <v>82708194970</v>
      </c>
      <c r="G369" s="17" t="s">
        <v>1915</v>
      </c>
      <c r="H369" s="19" t="s">
        <v>4234</v>
      </c>
      <c r="I369" s="17" t="s">
        <v>1916</v>
      </c>
    </row>
    <row r="370" spans="1:9" ht="19.5" customHeight="1">
      <c r="A370" s="16">
        <v>355</v>
      </c>
      <c r="B370" s="16">
        <v>5</v>
      </c>
      <c r="C370" s="12" t="s">
        <v>1917</v>
      </c>
      <c r="D370" s="17" t="s">
        <v>1918</v>
      </c>
      <c r="E370" s="17" t="s">
        <v>1919</v>
      </c>
      <c r="F370" s="18">
        <v>22252625411</v>
      </c>
      <c r="G370" s="17" t="s">
        <v>1920</v>
      </c>
      <c r="H370" s="19" t="s">
        <v>1921</v>
      </c>
      <c r="I370" s="17" t="s">
        <v>1922</v>
      </c>
    </row>
    <row r="371" spans="1:9" ht="19.5" customHeight="1">
      <c r="A371" s="16">
        <v>356</v>
      </c>
      <c r="B371" s="16">
        <v>6</v>
      </c>
      <c r="C371" s="12" t="s">
        <v>1923</v>
      </c>
      <c r="D371" s="11" t="s">
        <v>432</v>
      </c>
      <c r="E371" s="11" t="s">
        <v>1924</v>
      </c>
      <c r="F371" s="33">
        <v>15048338648</v>
      </c>
      <c r="G371" s="11" t="s">
        <v>1925</v>
      </c>
      <c r="H371" s="87" t="s">
        <v>1926</v>
      </c>
      <c r="I371" s="11" t="s">
        <v>1927</v>
      </c>
    </row>
    <row r="372" spans="1:9" ht="19.5" customHeight="1">
      <c r="A372" s="16">
        <v>357</v>
      </c>
      <c r="B372" s="16">
        <v>7</v>
      </c>
      <c r="C372" s="12" t="s">
        <v>1928</v>
      </c>
      <c r="D372" s="17" t="s">
        <v>1929</v>
      </c>
      <c r="E372" s="17" t="s">
        <v>1930</v>
      </c>
      <c r="F372" s="18">
        <v>68672002011</v>
      </c>
      <c r="G372" s="17" t="s">
        <v>1931</v>
      </c>
      <c r="H372" s="19" t="s">
        <v>1932</v>
      </c>
      <c r="I372" s="11" t="s">
        <v>1933</v>
      </c>
    </row>
    <row r="373" spans="1:9" ht="19.5" customHeight="1">
      <c r="A373" s="16">
        <v>358</v>
      </c>
      <c r="B373" s="16">
        <v>8</v>
      </c>
      <c r="C373" s="12" t="s">
        <v>1934</v>
      </c>
      <c r="D373" s="17" t="s">
        <v>1935</v>
      </c>
      <c r="E373" s="17" t="s">
        <v>1936</v>
      </c>
      <c r="F373" s="18">
        <v>61900257105</v>
      </c>
      <c r="G373" s="17" t="s">
        <v>1937</v>
      </c>
      <c r="H373" s="19" t="s">
        <v>4036</v>
      </c>
      <c r="I373" s="17" t="s">
        <v>1938</v>
      </c>
    </row>
    <row r="374" spans="1:9" ht="20.25" customHeight="1">
      <c r="A374" s="16">
        <v>359</v>
      </c>
      <c r="B374" s="16">
        <v>9</v>
      </c>
      <c r="C374" s="12" t="s">
        <v>1939</v>
      </c>
      <c r="D374" s="17" t="s">
        <v>1940</v>
      </c>
      <c r="E374" s="17" t="s">
        <v>1941</v>
      </c>
      <c r="F374" s="18">
        <v>83934515407</v>
      </c>
      <c r="G374" s="17" t="s">
        <v>1942</v>
      </c>
      <c r="H374" s="19" t="s">
        <v>4235</v>
      </c>
      <c r="I374" s="11" t="s">
        <v>1943</v>
      </c>
    </row>
    <row r="375" spans="1:9" ht="20.25" customHeight="1">
      <c r="A375" s="16">
        <v>360</v>
      </c>
      <c r="B375" s="16">
        <v>10</v>
      </c>
      <c r="C375" s="12" t="s">
        <v>1944</v>
      </c>
      <c r="D375" s="17" t="s">
        <v>1945</v>
      </c>
      <c r="E375" s="17" t="s">
        <v>1946</v>
      </c>
      <c r="F375" s="18">
        <v>99431312138</v>
      </c>
      <c r="G375" s="17" t="s">
        <v>1947</v>
      </c>
      <c r="H375" s="19" t="s">
        <v>4236</v>
      </c>
      <c r="I375" s="17" t="s">
        <v>1948</v>
      </c>
    </row>
    <row r="376" spans="1:9" ht="20.25" customHeight="1">
      <c r="A376" s="16">
        <v>361</v>
      </c>
      <c r="B376" s="16">
        <v>11</v>
      </c>
      <c r="C376" s="12" t="s">
        <v>1802</v>
      </c>
      <c r="D376" s="17" t="s">
        <v>1949</v>
      </c>
      <c r="E376" s="17" t="s">
        <v>1950</v>
      </c>
      <c r="F376" s="18">
        <v>54155328400</v>
      </c>
      <c r="G376" s="17" t="s">
        <v>1951</v>
      </c>
      <c r="H376" s="66" t="s">
        <v>1952</v>
      </c>
      <c r="I376" s="17" t="s">
        <v>1953</v>
      </c>
    </row>
    <row r="377" spans="1:9" ht="20.25" customHeight="1">
      <c r="A377" s="16">
        <v>362</v>
      </c>
      <c r="B377" s="16">
        <v>12</v>
      </c>
      <c r="C377" s="12" t="s">
        <v>1954</v>
      </c>
      <c r="D377" s="17" t="s">
        <v>1955</v>
      </c>
      <c r="E377" s="17" t="s">
        <v>1956</v>
      </c>
      <c r="F377" s="23" t="s">
        <v>1957</v>
      </c>
      <c r="G377" s="17" t="s">
        <v>1958</v>
      </c>
      <c r="H377" s="20" t="s">
        <v>1959</v>
      </c>
      <c r="I377" s="17" t="s">
        <v>1960</v>
      </c>
    </row>
    <row r="378" spans="1:9" ht="20.25" customHeight="1">
      <c r="A378" s="16">
        <v>363</v>
      </c>
      <c r="B378" s="16">
        <v>13</v>
      </c>
      <c r="C378" s="12" t="s">
        <v>1961</v>
      </c>
      <c r="D378" s="17" t="s">
        <v>1962</v>
      </c>
      <c r="E378" s="17" t="s">
        <v>1963</v>
      </c>
      <c r="F378" s="18">
        <v>63233501548</v>
      </c>
      <c r="G378" s="17" t="s">
        <v>1964</v>
      </c>
      <c r="H378" s="19" t="s">
        <v>4237</v>
      </c>
      <c r="I378" s="17" t="s">
        <v>1965</v>
      </c>
    </row>
    <row r="379" spans="1:9" ht="20.25" customHeight="1">
      <c r="A379" s="16">
        <v>364</v>
      </c>
      <c r="B379" s="16">
        <v>14</v>
      </c>
      <c r="C379" s="12" t="s">
        <v>1961</v>
      </c>
      <c r="D379" s="17" t="s">
        <v>815</v>
      </c>
      <c r="E379" s="17" t="s">
        <v>1966</v>
      </c>
      <c r="F379" s="18">
        <v>68128979291</v>
      </c>
      <c r="G379" s="17" t="s">
        <v>1967</v>
      </c>
      <c r="H379" s="28" t="s">
        <v>1968</v>
      </c>
      <c r="I379" s="17" t="s">
        <v>1969</v>
      </c>
    </row>
    <row r="380" spans="1:9" ht="20.25" customHeight="1">
      <c r="A380" s="16">
        <v>365</v>
      </c>
      <c r="B380" s="16">
        <v>15</v>
      </c>
      <c r="C380" s="12" t="s">
        <v>1970</v>
      </c>
      <c r="D380" s="17" t="s">
        <v>1971</v>
      </c>
      <c r="E380" s="17" t="s">
        <v>1972</v>
      </c>
      <c r="F380" s="18">
        <v>17978274512</v>
      </c>
      <c r="G380" s="17" t="s">
        <v>1973</v>
      </c>
      <c r="H380" s="66" t="s">
        <v>1974</v>
      </c>
      <c r="I380" s="17" t="s">
        <v>1975</v>
      </c>
    </row>
    <row r="381" spans="1:9" ht="20.25" customHeight="1">
      <c r="A381" s="16">
        <v>366</v>
      </c>
      <c r="B381" s="16">
        <v>16</v>
      </c>
      <c r="C381" s="17" t="s">
        <v>1976</v>
      </c>
      <c r="D381" s="17" t="s">
        <v>390</v>
      </c>
      <c r="E381" s="17" t="s">
        <v>1977</v>
      </c>
      <c r="F381" s="18">
        <v>83532496687</v>
      </c>
      <c r="G381" s="17" t="s">
        <v>1978</v>
      </c>
      <c r="H381" s="28" t="s">
        <v>1979</v>
      </c>
      <c r="I381" s="17"/>
    </row>
    <row r="382" spans="1:9" ht="20.25" customHeight="1">
      <c r="A382" s="16">
        <v>367</v>
      </c>
      <c r="B382" s="16">
        <v>17</v>
      </c>
      <c r="C382" s="17" t="s">
        <v>1980</v>
      </c>
      <c r="D382" s="17" t="s">
        <v>1981</v>
      </c>
      <c r="E382" s="17" t="s">
        <v>1982</v>
      </c>
      <c r="F382" s="18">
        <v>21802665625</v>
      </c>
      <c r="G382" s="17" t="s">
        <v>1983</v>
      </c>
      <c r="H382" s="19" t="s">
        <v>4238</v>
      </c>
      <c r="I382" s="17"/>
    </row>
    <row r="383" spans="1:9" ht="20.25" customHeight="1">
      <c r="A383" s="16">
        <v>368</v>
      </c>
      <c r="B383" s="16">
        <v>18</v>
      </c>
      <c r="C383" s="17" t="s">
        <v>1984</v>
      </c>
      <c r="D383" s="17" t="s">
        <v>1985</v>
      </c>
      <c r="E383" s="17" t="s">
        <v>1986</v>
      </c>
      <c r="F383" s="18">
        <v>78161528926</v>
      </c>
      <c r="G383" s="17" t="s">
        <v>1987</v>
      </c>
      <c r="H383" s="35" t="s">
        <v>4239</v>
      </c>
      <c r="I383" s="17" t="s">
        <v>1988</v>
      </c>
    </row>
    <row r="384" spans="1:9" ht="20.25" customHeight="1">
      <c r="A384" s="16">
        <v>369</v>
      </c>
      <c r="B384" s="16">
        <v>19</v>
      </c>
      <c r="C384" s="17" t="s">
        <v>1989</v>
      </c>
      <c r="D384" s="17" t="s">
        <v>1990</v>
      </c>
      <c r="E384" s="17" t="s">
        <v>1991</v>
      </c>
      <c r="F384" s="18">
        <v>73205233161</v>
      </c>
      <c r="G384" s="17" t="s">
        <v>1992</v>
      </c>
      <c r="H384" s="19" t="s">
        <v>4240</v>
      </c>
      <c r="I384" s="17" t="s">
        <v>1993</v>
      </c>
    </row>
    <row r="385" spans="1:9" ht="20.25" customHeight="1">
      <c r="A385" s="16">
        <v>370</v>
      </c>
      <c r="B385" s="16">
        <v>20</v>
      </c>
      <c r="C385" s="11" t="s">
        <v>1994</v>
      </c>
      <c r="D385" s="11" t="s">
        <v>1995</v>
      </c>
      <c r="E385" s="11" t="s">
        <v>1996</v>
      </c>
      <c r="F385" s="33">
        <v>91757782000</v>
      </c>
      <c r="G385" s="11" t="s">
        <v>1997</v>
      </c>
      <c r="H385" s="34" t="s">
        <v>1998</v>
      </c>
      <c r="I385" s="11" t="s">
        <v>1999</v>
      </c>
    </row>
    <row r="386" spans="1:9" ht="20.25" customHeight="1">
      <c r="A386" s="16">
        <v>371</v>
      </c>
      <c r="B386" s="16">
        <v>21</v>
      </c>
      <c r="C386" s="17" t="s">
        <v>2000</v>
      </c>
      <c r="D386" s="17" t="s">
        <v>2001</v>
      </c>
      <c r="E386" s="17" t="s">
        <v>2002</v>
      </c>
      <c r="F386" s="18">
        <v>76851252891</v>
      </c>
      <c r="G386" s="17" t="s">
        <v>2003</v>
      </c>
      <c r="H386" s="19" t="s">
        <v>4241</v>
      </c>
      <c r="I386" s="17" t="s">
        <v>2004</v>
      </c>
    </row>
    <row r="387" spans="1:9" ht="20.25" customHeight="1">
      <c r="A387" s="16">
        <v>372</v>
      </c>
      <c r="B387" s="16">
        <v>22</v>
      </c>
      <c r="C387" s="17" t="s">
        <v>2005</v>
      </c>
      <c r="D387" s="17" t="s">
        <v>2006</v>
      </c>
      <c r="E387" s="17" t="s">
        <v>2007</v>
      </c>
      <c r="F387" s="23" t="s">
        <v>2008</v>
      </c>
      <c r="G387" s="17" t="s">
        <v>2009</v>
      </c>
      <c r="H387" s="19" t="s">
        <v>4242</v>
      </c>
      <c r="I387" s="17" t="s">
        <v>2010</v>
      </c>
    </row>
    <row r="388" spans="1:9" ht="20.25" customHeight="1">
      <c r="A388" s="16">
        <v>373</v>
      </c>
      <c r="B388" s="16">
        <v>23</v>
      </c>
      <c r="C388" s="11" t="s">
        <v>2011</v>
      </c>
      <c r="D388" s="11" t="s">
        <v>2012</v>
      </c>
      <c r="E388" s="11" t="s">
        <v>2013</v>
      </c>
      <c r="F388" s="33">
        <v>31143806057</v>
      </c>
      <c r="G388" s="113" t="s">
        <v>2014</v>
      </c>
      <c r="H388" s="114" t="s">
        <v>2015</v>
      </c>
      <c r="I388" s="11" t="s">
        <v>2016</v>
      </c>
    </row>
    <row r="389" spans="1:9" ht="20.25" customHeight="1">
      <c r="A389" s="16">
        <v>374</v>
      </c>
      <c r="B389" s="16">
        <v>24</v>
      </c>
      <c r="C389" s="17" t="s">
        <v>137</v>
      </c>
      <c r="D389" s="17" t="s">
        <v>2017</v>
      </c>
      <c r="E389" s="17" t="s">
        <v>2018</v>
      </c>
      <c r="F389" s="18">
        <v>40422455432</v>
      </c>
      <c r="G389" s="17" t="s">
        <v>2019</v>
      </c>
      <c r="H389" s="19" t="s">
        <v>4243</v>
      </c>
      <c r="I389" s="17" t="s">
        <v>2020</v>
      </c>
    </row>
    <row r="390" spans="1:9" ht="20.25" customHeight="1">
      <c r="A390" s="16">
        <v>375</v>
      </c>
      <c r="B390" s="16">
        <v>25</v>
      </c>
      <c r="C390" s="11" t="s">
        <v>2021</v>
      </c>
      <c r="D390" s="11" t="s">
        <v>2022</v>
      </c>
      <c r="E390" s="11" t="s">
        <v>2023</v>
      </c>
      <c r="F390" s="33">
        <v>13569479772</v>
      </c>
      <c r="G390" s="11" t="s">
        <v>2024</v>
      </c>
      <c r="H390" s="115" t="s">
        <v>2025</v>
      </c>
      <c r="I390" s="11" t="s">
        <v>2026</v>
      </c>
    </row>
    <row r="391" spans="1:9" ht="20.25" customHeight="1">
      <c r="A391" s="16">
        <v>376</v>
      </c>
      <c r="B391" s="16">
        <v>26</v>
      </c>
      <c r="C391" s="17" t="s">
        <v>2027</v>
      </c>
      <c r="D391" s="17" t="s">
        <v>2028</v>
      </c>
      <c r="E391" s="17" t="s">
        <v>2029</v>
      </c>
      <c r="F391" s="18">
        <v>61936378099</v>
      </c>
      <c r="G391" s="17" t="s">
        <v>2030</v>
      </c>
      <c r="H391" s="19" t="s">
        <v>4244</v>
      </c>
      <c r="I391" s="17" t="s">
        <v>2031</v>
      </c>
    </row>
    <row r="392" spans="1:9" ht="20.25" customHeight="1">
      <c r="A392" s="16">
        <v>377</v>
      </c>
      <c r="B392" s="16">
        <v>27</v>
      </c>
      <c r="C392" s="17" t="s">
        <v>2032</v>
      </c>
      <c r="D392" s="17" t="s">
        <v>2033</v>
      </c>
      <c r="E392" s="17" t="s">
        <v>2034</v>
      </c>
      <c r="F392" s="18">
        <v>45554793301</v>
      </c>
      <c r="G392" s="17" t="s">
        <v>2035</v>
      </c>
      <c r="H392" s="19" t="s">
        <v>4245</v>
      </c>
      <c r="I392" s="17" t="s">
        <v>2036</v>
      </c>
    </row>
    <row r="393" spans="1:9" ht="20.25" customHeight="1">
      <c r="A393" s="16">
        <v>378</v>
      </c>
      <c r="B393" s="16">
        <v>28</v>
      </c>
      <c r="C393" s="17" t="s">
        <v>2037</v>
      </c>
      <c r="D393" s="17" t="s">
        <v>2038</v>
      </c>
      <c r="E393" s="17" t="s">
        <v>2039</v>
      </c>
      <c r="F393" s="29" t="s">
        <v>2040</v>
      </c>
      <c r="G393" s="17" t="s">
        <v>2041</v>
      </c>
      <c r="H393" s="116" t="s">
        <v>2042</v>
      </c>
      <c r="I393" s="17" t="s">
        <v>2043</v>
      </c>
    </row>
    <row r="394" spans="1:9" ht="20.25" customHeight="1">
      <c r="A394" s="16">
        <v>379</v>
      </c>
      <c r="B394" s="16">
        <v>29</v>
      </c>
      <c r="C394" s="17" t="s">
        <v>2044</v>
      </c>
      <c r="D394" s="17" t="s">
        <v>2045</v>
      </c>
      <c r="E394" s="17" t="s">
        <v>2046</v>
      </c>
      <c r="F394" s="18">
        <v>94912243744</v>
      </c>
      <c r="G394" s="17" t="s">
        <v>2047</v>
      </c>
      <c r="H394" s="19" t="s">
        <v>4246</v>
      </c>
      <c r="I394" s="17" t="s">
        <v>2048</v>
      </c>
    </row>
    <row r="395" spans="1:9" ht="20.25" customHeight="1">
      <c r="A395" s="16">
        <v>380</v>
      </c>
      <c r="B395" s="16">
        <v>30</v>
      </c>
      <c r="C395" s="17" t="s">
        <v>2049</v>
      </c>
      <c r="D395" s="17" t="s">
        <v>2050</v>
      </c>
      <c r="E395" s="17" t="s">
        <v>2051</v>
      </c>
      <c r="F395" s="18">
        <v>59938770173</v>
      </c>
      <c r="G395" s="17" t="s">
        <v>2052</v>
      </c>
      <c r="H395" s="19" t="s">
        <v>4247</v>
      </c>
      <c r="I395" s="17" t="s">
        <v>2053</v>
      </c>
    </row>
    <row r="396" spans="1:9" ht="20.25" customHeight="1">
      <c r="A396" s="16">
        <v>381</v>
      </c>
      <c r="B396" s="16">
        <v>31</v>
      </c>
      <c r="C396" s="17" t="s">
        <v>2054</v>
      </c>
      <c r="D396" s="17" t="s">
        <v>2055</v>
      </c>
      <c r="E396" s="17" t="s">
        <v>2056</v>
      </c>
      <c r="F396" s="18">
        <v>40160577948</v>
      </c>
      <c r="G396" s="17" t="s">
        <v>2057</v>
      </c>
      <c r="H396" s="19" t="s">
        <v>4248</v>
      </c>
      <c r="I396" s="17" t="s">
        <v>2058</v>
      </c>
    </row>
    <row r="397" spans="1:9" ht="20.25" customHeight="1">
      <c r="A397" s="16">
        <v>382</v>
      </c>
      <c r="B397" s="16">
        <v>32</v>
      </c>
      <c r="C397" s="11" t="s">
        <v>2059</v>
      </c>
      <c r="D397" s="11" t="s">
        <v>2060</v>
      </c>
      <c r="E397" s="11" t="s">
        <v>2061</v>
      </c>
      <c r="F397" s="29" t="s">
        <v>2062</v>
      </c>
      <c r="G397" s="11" t="s">
        <v>2063</v>
      </c>
      <c r="H397" s="117" t="s">
        <v>2064</v>
      </c>
      <c r="I397" s="11" t="s">
        <v>2065</v>
      </c>
    </row>
    <row r="398" spans="1:9" ht="20.25" customHeight="1">
      <c r="A398" s="16">
        <v>383</v>
      </c>
      <c r="B398" s="16">
        <v>33</v>
      </c>
      <c r="C398" s="17" t="s">
        <v>2066</v>
      </c>
      <c r="D398" s="17" t="s">
        <v>2067</v>
      </c>
      <c r="E398" s="17" t="s">
        <v>2068</v>
      </c>
      <c r="F398" s="18">
        <v>61683945214</v>
      </c>
      <c r="G398" s="17" t="s">
        <v>2069</v>
      </c>
      <c r="H398" s="19" t="s">
        <v>4249</v>
      </c>
      <c r="I398" s="17" t="s">
        <v>2070</v>
      </c>
    </row>
    <row r="399" spans="1:9" ht="39" customHeight="1">
      <c r="A399" s="61"/>
      <c r="B399" s="18"/>
      <c r="C399" s="175" t="s">
        <v>2071</v>
      </c>
      <c r="D399" s="18"/>
      <c r="E399" s="18"/>
      <c r="F399" s="18"/>
      <c r="G399" s="18"/>
      <c r="H399" s="54"/>
      <c r="I399" s="18"/>
    </row>
    <row r="400" spans="1:9" ht="21" customHeight="1">
      <c r="A400" s="16">
        <v>384</v>
      </c>
      <c r="B400" s="16">
        <v>1</v>
      </c>
      <c r="C400" s="12" t="s">
        <v>2072</v>
      </c>
      <c r="D400" s="18" t="s">
        <v>2073</v>
      </c>
      <c r="E400" s="18" t="s">
        <v>2074</v>
      </c>
      <c r="F400" s="18">
        <v>96404672486</v>
      </c>
      <c r="G400" s="18" t="s">
        <v>2075</v>
      </c>
      <c r="H400" s="54" t="s">
        <v>2076</v>
      </c>
      <c r="I400" s="118" t="s">
        <v>2077</v>
      </c>
    </row>
    <row r="401" spans="1:9" ht="21" customHeight="1">
      <c r="A401" s="16">
        <v>385</v>
      </c>
      <c r="B401" s="16">
        <v>2</v>
      </c>
      <c r="C401" s="12" t="s">
        <v>2078</v>
      </c>
      <c r="D401" s="33" t="s">
        <v>2079</v>
      </c>
      <c r="E401" s="33" t="s">
        <v>2080</v>
      </c>
      <c r="F401" s="33">
        <v>85288244934</v>
      </c>
      <c r="G401" s="33" t="s">
        <v>2081</v>
      </c>
      <c r="H401" s="119" t="s">
        <v>2082</v>
      </c>
      <c r="I401" s="120" t="s">
        <v>2083</v>
      </c>
    </row>
    <row r="402" spans="1:9" ht="19.5" customHeight="1">
      <c r="A402" s="16">
        <v>386</v>
      </c>
      <c r="B402" s="16">
        <v>3</v>
      </c>
      <c r="C402" s="12" t="s">
        <v>2084</v>
      </c>
      <c r="D402" s="17" t="s">
        <v>2085</v>
      </c>
      <c r="E402" s="17" t="s">
        <v>2086</v>
      </c>
      <c r="F402" s="18">
        <v>45569423495</v>
      </c>
      <c r="G402" s="17" t="s">
        <v>2087</v>
      </c>
      <c r="H402" s="19" t="s">
        <v>4250</v>
      </c>
      <c r="I402" s="121" t="s">
        <v>2088</v>
      </c>
    </row>
    <row r="403" spans="1:9" ht="19.5" customHeight="1">
      <c r="A403" s="16">
        <v>387</v>
      </c>
      <c r="B403" s="16">
        <v>4</v>
      </c>
      <c r="C403" s="12" t="s">
        <v>2089</v>
      </c>
      <c r="D403" s="17" t="s">
        <v>2090</v>
      </c>
      <c r="E403" s="17" t="s">
        <v>2091</v>
      </c>
      <c r="F403" s="18">
        <v>77805945007</v>
      </c>
      <c r="G403" s="17" t="s">
        <v>2092</v>
      </c>
      <c r="H403" s="19" t="s">
        <v>4251</v>
      </c>
      <c r="I403" s="121" t="s">
        <v>2093</v>
      </c>
    </row>
    <row r="404" spans="1:9" ht="19.5" customHeight="1">
      <c r="A404" s="16">
        <v>388</v>
      </c>
      <c r="B404" s="16">
        <v>5</v>
      </c>
      <c r="C404" s="12" t="s">
        <v>2094</v>
      </c>
      <c r="D404" s="11" t="s">
        <v>2095</v>
      </c>
      <c r="E404" s="11" t="s">
        <v>2096</v>
      </c>
      <c r="F404" s="33">
        <v>75291303108</v>
      </c>
      <c r="G404" s="11" t="s">
        <v>2097</v>
      </c>
      <c r="H404" s="34" t="s">
        <v>2098</v>
      </c>
      <c r="I404" s="121" t="s">
        <v>2099</v>
      </c>
    </row>
    <row r="405" spans="1:9" ht="19.5" customHeight="1">
      <c r="A405" s="16">
        <v>389</v>
      </c>
      <c r="B405" s="16">
        <v>6</v>
      </c>
      <c r="C405" s="12" t="s">
        <v>2100</v>
      </c>
      <c r="D405" s="17" t="s">
        <v>2101</v>
      </c>
      <c r="E405" s="17" t="s">
        <v>2102</v>
      </c>
      <c r="F405" s="23" t="s">
        <v>2103</v>
      </c>
      <c r="G405" s="17" t="s">
        <v>2104</v>
      </c>
      <c r="H405" s="19" t="s">
        <v>4017</v>
      </c>
      <c r="I405" s="122" t="s">
        <v>2105</v>
      </c>
    </row>
    <row r="406" spans="1:9" ht="19.5" customHeight="1">
      <c r="A406" s="16">
        <v>390</v>
      </c>
      <c r="B406" s="16">
        <v>7</v>
      </c>
      <c r="C406" s="12" t="s">
        <v>2106</v>
      </c>
      <c r="D406" s="11" t="s">
        <v>2107</v>
      </c>
      <c r="E406" s="11" t="s">
        <v>2108</v>
      </c>
      <c r="F406" s="23" t="s">
        <v>2109</v>
      </c>
      <c r="G406" s="38" t="s">
        <v>2110</v>
      </c>
      <c r="H406" s="88" t="s">
        <v>2111</v>
      </c>
      <c r="I406" s="121" t="s">
        <v>2112</v>
      </c>
    </row>
    <row r="407" spans="1:9" ht="19.5" customHeight="1">
      <c r="A407" s="16">
        <v>391</v>
      </c>
      <c r="B407" s="16">
        <v>8</v>
      </c>
      <c r="C407" s="12" t="s">
        <v>2113</v>
      </c>
      <c r="D407" s="11" t="s">
        <v>2114</v>
      </c>
      <c r="E407" s="11" t="s">
        <v>2115</v>
      </c>
      <c r="F407" s="23" t="s">
        <v>2116</v>
      </c>
      <c r="G407" s="98" t="s">
        <v>2117</v>
      </c>
      <c r="H407" s="40" t="s">
        <v>2118</v>
      </c>
      <c r="I407" s="121" t="s">
        <v>2119</v>
      </c>
    </row>
    <row r="408" spans="1:9" ht="19.5" customHeight="1">
      <c r="A408" s="16">
        <v>392</v>
      </c>
      <c r="B408" s="16">
        <v>9</v>
      </c>
      <c r="C408" s="12" t="s">
        <v>2120</v>
      </c>
      <c r="D408" s="17" t="s">
        <v>2121</v>
      </c>
      <c r="E408" s="17" t="s">
        <v>2122</v>
      </c>
      <c r="F408" s="18">
        <v>80641417214</v>
      </c>
      <c r="G408" s="17" t="s">
        <v>2123</v>
      </c>
      <c r="H408" s="19" t="s">
        <v>4252</v>
      </c>
      <c r="I408" s="121" t="s">
        <v>2124</v>
      </c>
    </row>
    <row r="409" spans="1:9" ht="20.25" customHeight="1">
      <c r="A409" s="16">
        <v>393</v>
      </c>
      <c r="B409" s="16">
        <v>10</v>
      </c>
      <c r="C409" s="17" t="s">
        <v>4378</v>
      </c>
      <c r="D409" s="17" t="s">
        <v>2125</v>
      </c>
      <c r="E409" s="84" t="s">
        <v>2126</v>
      </c>
      <c r="F409" s="86">
        <v>42749097677</v>
      </c>
      <c r="G409" s="84" t="s">
        <v>2127</v>
      </c>
      <c r="H409" s="68" t="s">
        <v>4253</v>
      </c>
      <c r="I409" s="121" t="s">
        <v>2128</v>
      </c>
    </row>
    <row r="410" spans="1:9" ht="20.25" customHeight="1">
      <c r="A410" s="16">
        <v>394</v>
      </c>
      <c r="B410" s="16">
        <v>11</v>
      </c>
      <c r="C410" s="17" t="s">
        <v>2129</v>
      </c>
      <c r="D410" s="42" t="s">
        <v>2130</v>
      </c>
      <c r="E410" s="123" t="s">
        <v>2131</v>
      </c>
      <c r="F410" s="124" t="s">
        <v>2132</v>
      </c>
      <c r="G410" s="123" t="s">
        <v>2133</v>
      </c>
      <c r="H410" s="125" t="s">
        <v>2134</v>
      </c>
      <c r="I410" s="121" t="s">
        <v>2135</v>
      </c>
    </row>
    <row r="411" spans="1:9" ht="20.25" customHeight="1">
      <c r="A411" s="16">
        <v>395</v>
      </c>
      <c r="B411" s="16">
        <v>12</v>
      </c>
      <c r="C411" s="38" t="s">
        <v>2136</v>
      </c>
      <c r="D411" s="38" t="s">
        <v>2137</v>
      </c>
      <c r="E411" s="123" t="s">
        <v>2138</v>
      </c>
      <c r="F411" s="126">
        <v>35015122830</v>
      </c>
      <c r="G411" s="123" t="s">
        <v>2139</v>
      </c>
      <c r="H411" s="127" t="s">
        <v>2140</v>
      </c>
      <c r="I411" s="121" t="s">
        <v>2141</v>
      </c>
    </row>
    <row r="412" spans="1:9" ht="20.25" customHeight="1">
      <c r="A412" s="16">
        <v>396</v>
      </c>
      <c r="B412" s="16">
        <v>13</v>
      </c>
      <c r="C412" s="25" t="s">
        <v>2142</v>
      </c>
      <c r="D412" s="25" t="s">
        <v>2143</v>
      </c>
      <c r="E412" s="123" t="s">
        <v>2144</v>
      </c>
      <c r="F412" s="126">
        <v>88357338997</v>
      </c>
      <c r="G412" s="128" t="s">
        <v>2145</v>
      </c>
      <c r="H412" s="125" t="s">
        <v>2146</v>
      </c>
      <c r="I412" s="121" t="s">
        <v>2147</v>
      </c>
    </row>
    <row r="413" spans="1:9" ht="20.25" customHeight="1">
      <c r="A413" s="16">
        <v>397</v>
      </c>
      <c r="B413" s="16">
        <v>14</v>
      </c>
      <c r="C413" s="17" t="s">
        <v>2148</v>
      </c>
      <c r="D413" s="17" t="s">
        <v>2149</v>
      </c>
      <c r="E413" s="53" t="s">
        <v>2150</v>
      </c>
      <c r="F413" s="93">
        <v>27562505121</v>
      </c>
      <c r="G413" s="53" t="s">
        <v>2151</v>
      </c>
      <c r="H413" s="129" t="s">
        <v>4254</v>
      </c>
      <c r="I413" s="121" t="s">
        <v>2152</v>
      </c>
    </row>
    <row r="414" spans="1:9" ht="20.25" customHeight="1">
      <c r="A414" s="16">
        <v>398</v>
      </c>
      <c r="B414" s="16">
        <v>15</v>
      </c>
      <c r="C414" s="11" t="s">
        <v>2153</v>
      </c>
      <c r="D414" s="11" t="s">
        <v>2154</v>
      </c>
      <c r="E414" s="95" t="s">
        <v>2155</v>
      </c>
      <c r="F414" s="130">
        <v>75789295679</v>
      </c>
      <c r="G414" s="95" t="s">
        <v>2156</v>
      </c>
      <c r="H414" s="101" t="s">
        <v>4020</v>
      </c>
      <c r="I414" s="121" t="s">
        <v>2157</v>
      </c>
    </row>
    <row r="415" spans="1:9" ht="20.25" customHeight="1">
      <c r="A415" s="16">
        <v>399</v>
      </c>
      <c r="B415" s="16">
        <v>16</v>
      </c>
      <c r="C415" s="17" t="s">
        <v>2158</v>
      </c>
      <c r="D415" s="17" t="s">
        <v>2159</v>
      </c>
      <c r="E415" s="17" t="s">
        <v>2160</v>
      </c>
      <c r="F415" s="18">
        <v>21515721357</v>
      </c>
      <c r="G415" s="17" t="s">
        <v>2161</v>
      </c>
      <c r="H415" s="35" t="s">
        <v>2162</v>
      </c>
      <c r="I415" s="121" t="s">
        <v>2163</v>
      </c>
    </row>
    <row r="416" spans="1:9" ht="20.25" customHeight="1">
      <c r="A416" s="16">
        <v>400</v>
      </c>
      <c r="B416" s="16">
        <v>17</v>
      </c>
      <c r="C416" s="17" t="s">
        <v>2164</v>
      </c>
      <c r="D416" s="17" t="s">
        <v>2165</v>
      </c>
      <c r="E416" s="17" t="s">
        <v>2166</v>
      </c>
      <c r="F416" s="18">
        <v>52963245603</v>
      </c>
      <c r="G416" s="17" t="s">
        <v>2167</v>
      </c>
      <c r="H416" s="35" t="s">
        <v>4037</v>
      </c>
      <c r="I416" s="121" t="s">
        <v>2168</v>
      </c>
    </row>
    <row r="417" spans="1:9" ht="20.25" customHeight="1">
      <c r="A417" s="16">
        <v>401</v>
      </c>
      <c r="B417" s="16">
        <v>18</v>
      </c>
      <c r="C417" s="17" t="s">
        <v>1099</v>
      </c>
      <c r="D417" s="17" t="s">
        <v>2169</v>
      </c>
      <c r="E417" s="17" t="s">
        <v>2170</v>
      </c>
      <c r="F417" s="18">
        <v>16580377908</v>
      </c>
      <c r="G417" s="17" t="s">
        <v>2171</v>
      </c>
      <c r="H417" s="35" t="s">
        <v>4255</v>
      </c>
      <c r="I417" s="121" t="s">
        <v>2172</v>
      </c>
    </row>
    <row r="418" spans="1:9" ht="20.25" customHeight="1">
      <c r="A418" s="16">
        <v>402</v>
      </c>
      <c r="B418" s="16">
        <v>19</v>
      </c>
      <c r="C418" s="17" t="s">
        <v>1099</v>
      </c>
      <c r="D418" s="17" t="s">
        <v>2173</v>
      </c>
      <c r="E418" s="17" t="s">
        <v>2174</v>
      </c>
      <c r="F418" s="18">
        <v>20627918657</v>
      </c>
      <c r="G418" s="17" t="s">
        <v>2175</v>
      </c>
      <c r="H418" s="35" t="s">
        <v>4256</v>
      </c>
      <c r="I418" s="121" t="s">
        <v>2176</v>
      </c>
    </row>
    <row r="419" spans="1:9" ht="20.25" customHeight="1">
      <c r="A419" s="16">
        <v>403</v>
      </c>
      <c r="B419" s="16">
        <v>20</v>
      </c>
      <c r="C419" s="17" t="s">
        <v>2177</v>
      </c>
      <c r="D419" s="17" t="s">
        <v>432</v>
      </c>
      <c r="E419" s="17" t="s">
        <v>2178</v>
      </c>
      <c r="F419" s="18">
        <v>31582799502</v>
      </c>
      <c r="G419" s="25" t="s">
        <v>2179</v>
      </c>
      <c r="H419" s="57" t="s">
        <v>2180</v>
      </c>
      <c r="I419" s="121" t="s">
        <v>2181</v>
      </c>
    </row>
    <row r="420" spans="1:9" ht="20.25" customHeight="1">
      <c r="A420" s="16">
        <v>404</v>
      </c>
      <c r="B420" s="16">
        <v>21</v>
      </c>
      <c r="C420" s="17" t="s">
        <v>2182</v>
      </c>
      <c r="D420" s="17" t="s">
        <v>2183</v>
      </c>
      <c r="E420" s="17" t="s">
        <v>2184</v>
      </c>
      <c r="F420" s="18">
        <v>86631087007</v>
      </c>
      <c r="G420" s="17" t="s">
        <v>2185</v>
      </c>
      <c r="H420" s="35" t="s">
        <v>4257</v>
      </c>
      <c r="I420" s="121" t="s">
        <v>2186</v>
      </c>
    </row>
    <row r="421" spans="1:9" ht="20.25" customHeight="1">
      <c r="A421" s="16">
        <v>405</v>
      </c>
      <c r="B421" s="16">
        <v>22</v>
      </c>
      <c r="C421" s="17" t="s">
        <v>2187</v>
      </c>
      <c r="D421" s="17" t="s">
        <v>2188</v>
      </c>
      <c r="E421" s="17" t="s">
        <v>2189</v>
      </c>
      <c r="F421" s="18">
        <v>57781751749</v>
      </c>
      <c r="G421" s="17" t="s">
        <v>2190</v>
      </c>
      <c r="H421" s="35" t="s">
        <v>4038</v>
      </c>
      <c r="I421" s="121" t="s">
        <v>2191</v>
      </c>
    </row>
    <row r="422" spans="1:9" ht="20.25" customHeight="1">
      <c r="A422" s="16">
        <v>406</v>
      </c>
      <c r="B422" s="16">
        <v>23</v>
      </c>
      <c r="C422" s="17" t="s">
        <v>1311</v>
      </c>
      <c r="D422" s="17" t="s">
        <v>2192</v>
      </c>
      <c r="E422" s="17" t="s">
        <v>2193</v>
      </c>
      <c r="F422" s="18">
        <v>62987558119</v>
      </c>
      <c r="G422" s="17" t="s">
        <v>2194</v>
      </c>
      <c r="H422" s="35" t="s">
        <v>4258</v>
      </c>
      <c r="I422" s="121" t="s">
        <v>2195</v>
      </c>
    </row>
    <row r="423" spans="1:9" ht="20.25" customHeight="1">
      <c r="A423" s="16">
        <v>407</v>
      </c>
      <c r="B423" s="16">
        <v>24</v>
      </c>
      <c r="C423" s="11" t="s">
        <v>2196</v>
      </c>
      <c r="D423" s="11" t="s">
        <v>2197</v>
      </c>
      <c r="E423" s="11" t="s">
        <v>2198</v>
      </c>
      <c r="F423" s="33">
        <v>32872583218</v>
      </c>
      <c r="G423" s="11" t="s">
        <v>2199</v>
      </c>
      <c r="H423" s="59" t="s">
        <v>2200</v>
      </c>
      <c r="I423" s="121" t="s">
        <v>2201</v>
      </c>
    </row>
    <row r="424" spans="1:9" ht="20.25" customHeight="1">
      <c r="A424" s="16">
        <v>408</v>
      </c>
      <c r="B424" s="16">
        <v>25</v>
      </c>
      <c r="C424" s="17" t="s">
        <v>2202</v>
      </c>
      <c r="D424" s="17" t="s">
        <v>2203</v>
      </c>
      <c r="E424" s="17" t="s">
        <v>2204</v>
      </c>
      <c r="F424" s="18">
        <v>94839545339</v>
      </c>
      <c r="G424" s="17" t="s">
        <v>2205</v>
      </c>
      <c r="H424" s="19" t="s">
        <v>4259</v>
      </c>
      <c r="I424" s="121" t="s">
        <v>2206</v>
      </c>
    </row>
    <row r="425" spans="1:9" ht="20.25" customHeight="1">
      <c r="A425" s="16">
        <v>409</v>
      </c>
      <c r="B425" s="16">
        <v>26</v>
      </c>
      <c r="C425" s="17" t="s">
        <v>2207</v>
      </c>
      <c r="D425" s="17" t="s">
        <v>2208</v>
      </c>
      <c r="E425" s="17" t="s">
        <v>2209</v>
      </c>
      <c r="F425" s="23" t="s">
        <v>2210</v>
      </c>
      <c r="G425" s="17" t="s">
        <v>2211</v>
      </c>
      <c r="H425" s="19" t="s">
        <v>4260</v>
      </c>
      <c r="I425" s="121" t="s">
        <v>2212</v>
      </c>
    </row>
    <row r="426" spans="1:9" ht="20.25" customHeight="1">
      <c r="A426" s="16">
        <v>410</v>
      </c>
      <c r="B426" s="16">
        <v>27</v>
      </c>
      <c r="C426" s="17" t="s">
        <v>2213</v>
      </c>
      <c r="D426" s="17" t="s">
        <v>2214</v>
      </c>
      <c r="E426" s="17" t="s">
        <v>2215</v>
      </c>
      <c r="F426" s="18">
        <v>34175550062</v>
      </c>
      <c r="G426" s="17" t="s">
        <v>2216</v>
      </c>
      <c r="H426" s="35" t="s">
        <v>4261</v>
      </c>
      <c r="I426" s="121" t="s">
        <v>2217</v>
      </c>
    </row>
    <row r="427" spans="1:9" ht="20.25" customHeight="1">
      <c r="A427" s="16">
        <v>411</v>
      </c>
      <c r="B427" s="16">
        <v>28</v>
      </c>
      <c r="C427" s="17" t="s">
        <v>2218</v>
      </c>
      <c r="D427" s="17" t="s">
        <v>2219</v>
      </c>
      <c r="E427" s="17" t="s">
        <v>2220</v>
      </c>
      <c r="F427" s="18">
        <v>75952201278</v>
      </c>
      <c r="G427" s="17" t="s">
        <v>2221</v>
      </c>
      <c r="H427" s="35" t="s">
        <v>2222</v>
      </c>
      <c r="I427" s="121" t="s">
        <v>2223</v>
      </c>
    </row>
    <row r="428" spans="1:9" ht="20.25" customHeight="1">
      <c r="A428" s="16">
        <v>412</v>
      </c>
      <c r="B428" s="16">
        <v>29</v>
      </c>
      <c r="C428" s="17" t="s">
        <v>2224</v>
      </c>
      <c r="D428" s="17" t="s">
        <v>2225</v>
      </c>
      <c r="E428" s="17" t="s">
        <v>2226</v>
      </c>
      <c r="F428" s="18">
        <v>60583546374</v>
      </c>
      <c r="G428" s="17" t="s">
        <v>2227</v>
      </c>
      <c r="H428" s="19" t="s">
        <v>4039</v>
      </c>
      <c r="I428" s="121" t="s">
        <v>2228</v>
      </c>
    </row>
    <row r="429" spans="1:9" ht="20.25" customHeight="1">
      <c r="A429" s="16">
        <v>413</v>
      </c>
      <c r="B429" s="16">
        <v>30</v>
      </c>
      <c r="C429" s="17" t="s">
        <v>2229</v>
      </c>
      <c r="D429" s="17" t="s">
        <v>1041</v>
      </c>
      <c r="E429" s="17" t="s">
        <v>2230</v>
      </c>
      <c r="F429" s="18">
        <v>19124230169</v>
      </c>
      <c r="G429" s="17" t="s">
        <v>2231</v>
      </c>
      <c r="H429" s="35" t="s">
        <v>4018</v>
      </c>
      <c r="I429" s="121" t="s">
        <v>2232</v>
      </c>
    </row>
    <row r="430" spans="1:9" ht="20.25" customHeight="1">
      <c r="A430" s="16">
        <v>414</v>
      </c>
      <c r="B430" s="16">
        <v>31</v>
      </c>
      <c r="C430" s="17" t="s">
        <v>2233</v>
      </c>
      <c r="D430" s="17" t="s">
        <v>2234</v>
      </c>
      <c r="E430" s="17" t="s">
        <v>2235</v>
      </c>
      <c r="F430" s="18">
        <v>72014518093</v>
      </c>
      <c r="G430" s="17" t="s">
        <v>2236</v>
      </c>
      <c r="H430" s="35" t="s">
        <v>4262</v>
      </c>
      <c r="I430" s="121" t="s">
        <v>2237</v>
      </c>
    </row>
    <row r="431" spans="1:9" ht="20.25" customHeight="1">
      <c r="A431" s="16">
        <v>415</v>
      </c>
      <c r="B431" s="16">
        <v>32</v>
      </c>
      <c r="C431" s="17" t="s">
        <v>2238</v>
      </c>
      <c r="D431" s="17" t="s">
        <v>2239</v>
      </c>
      <c r="E431" s="17" t="s">
        <v>2240</v>
      </c>
      <c r="F431" s="18">
        <v>81418806612</v>
      </c>
      <c r="G431" s="17" t="s">
        <v>2241</v>
      </c>
      <c r="H431" s="35" t="s">
        <v>4263</v>
      </c>
      <c r="I431" s="121" t="s">
        <v>2242</v>
      </c>
    </row>
    <row r="432" spans="1:9" ht="20.25" customHeight="1">
      <c r="A432" s="16">
        <v>416</v>
      </c>
      <c r="B432" s="16">
        <v>33</v>
      </c>
      <c r="C432" s="17" t="s">
        <v>1694</v>
      </c>
      <c r="D432" s="17" t="s">
        <v>348</v>
      </c>
      <c r="E432" s="17" t="s">
        <v>2243</v>
      </c>
      <c r="F432" s="18">
        <v>47811615655</v>
      </c>
      <c r="G432" s="17" t="s">
        <v>2244</v>
      </c>
      <c r="H432" s="19" t="s">
        <v>4264</v>
      </c>
      <c r="I432" s="121" t="s">
        <v>2245</v>
      </c>
    </row>
    <row r="433" spans="1:9" ht="20.25" customHeight="1">
      <c r="A433" s="16">
        <v>417</v>
      </c>
      <c r="B433" s="16">
        <v>34</v>
      </c>
      <c r="C433" s="17" t="s">
        <v>2246</v>
      </c>
      <c r="D433" s="17" t="s">
        <v>2247</v>
      </c>
      <c r="E433" s="11" t="s">
        <v>2248</v>
      </c>
      <c r="F433" s="23" t="s">
        <v>2249</v>
      </c>
      <c r="G433" s="17" t="s">
        <v>2250</v>
      </c>
      <c r="H433" s="19" t="s">
        <v>4265</v>
      </c>
      <c r="I433" s="121" t="s">
        <v>2251</v>
      </c>
    </row>
    <row r="434" spans="1:9" ht="20.25" customHeight="1">
      <c r="A434" s="16">
        <v>418</v>
      </c>
      <c r="B434" s="16">
        <v>35</v>
      </c>
      <c r="C434" s="17" t="s">
        <v>2252</v>
      </c>
      <c r="D434" s="17" t="s">
        <v>488</v>
      </c>
      <c r="E434" s="17" t="s">
        <v>2253</v>
      </c>
      <c r="F434" s="18">
        <v>11166315733</v>
      </c>
      <c r="G434" s="17" t="s">
        <v>2254</v>
      </c>
      <c r="H434" s="19" t="s">
        <v>4266</v>
      </c>
      <c r="I434" s="121" t="s">
        <v>2255</v>
      </c>
    </row>
    <row r="435" spans="1:9" ht="20.25" customHeight="1">
      <c r="A435" s="16">
        <v>419</v>
      </c>
      <c r="B435" s="16">
        <v>36</v>
      </c>
      <c r="C435" s="17" t="s">
        <v>1700</v>
      </c>
      <c r="D435" s="17" t="s">
        <v>2256</v>
      </c>
      <c r="E435" s="17" t="s">
        <v>2257</v>
      </c>
      <c r="F435" s="18">
        <v>18630179468</v>
      </c>
      <c r="G435" s="17" t="s">
        <v>2258</v>
      </c>
      <c r="H435" s="35" t="s">
        <v>4267</v>
      </c>
      <c r="I435" s="121" t="s">
        <v>2259</v>
      </c>
    </row>
    <row r="436" spans="1:9" ht="20.25" customHeight="1">
      <c r="A436" s="16">
        <v>420</v>
      </c>
      <c r="B436" s="16">
        <v>37</v>
      </c>
      <c r="C436" s="17" t="s">
        <v>2260</v>
      </c>
      <c r="D436" s="17" t="s">
        <v>2261</v>
      </c>
      <c r="E436" s="17" t="s">
        <v>2262</v>
      </c>
      <c r="F436" s="18">
        <v>84240970996</v>
      </c>
      <c r="G436" s="17" t="s">
        <v>2263</v>
      </c>
      <c r="H436" s="49" t="str">
        <f>HYPERLINK("mailto:ured@os-sskranjcevic-levanjska-varos.skole.hr","ured@os-sskranjcevic-levanjska-varos.skole.hr")</f>
        <v>ured@os-sskranjcevic-levanjska-varos.skole.hr</v>
      </c>
      <c r="I436" s="121" t="s">
        <v>2264</v>
      </c>
    </row>
    <row r="437" spans="1:9" ht="20.25" customHeight="1">
      <c r="A437" s="16">
        <v>421</v>
      </c>
      <c r="B437" s="16">
        <v>38</v>
      </c>
      <c r="C437" s="17" t="s">
        <v>2265</v>
      </c>
      <c r="D437" s="17" t="s">
        <v>2266</v>
      </c>
      <c r="E437" s="17" t="s">
        <v>2267</v>
      </c>
      <c r="F437" s="18">
        <v>99262709388</v>
      </c>
      <c r="G437" s="17" t="s">
        <v>2268</v>
      </c>
      <c r="H437" s="50" t="s">
        <v>2269</v>
      </c>
      <c r="I437" s="121" t="s">
        <v>2270</v>
      </c>
    </row>
    <row r="438" spans="1:9" ht="20.25" customHeight="1">
      <c r="A438" s="16">
        <v>422</v>
      </c>
      <c r="B438" s="16">
        <v>39</v>
      </c>
      <c r="C438" s="17" t="s">
        <v>2271</v>
      </c>
      <c r="D438" s="17" t="s">
        <v>2272</v>
      </c>
      <c r="E438" s="17" t="s">
        <v>2273</v>
      </c>
      <c r="F438" s="18">
        <v>44552139436</v>
      </c>
      <c r="G438" s="17" t="s">
        <v>2274</v>
      </c>
      <c r="H438" s="31" t="s">
        <v>2275</v>
      </c>
      <c r="I438" s="121" t="s">
        <v>2276</v>
      </c>
    </row>
    <row r="439" spans="1:9" ht="20.25" customHeight="1">
      <c r="A439" s="16">
        <v>423</v>
      </c>
      <c r="B439" s="16">
        <v>40</v>
      </c>
      <c r="C439" s="17" t="s">
        <v>2277</v>
      </c>
      <c r="D439" s="17" t="s">
        <v>2278</v>
      </c>
      <c r="E439" s="17" t="s">
        <v>2279</v>
      </c>
      <c r="F439" s="18">
        <v>77091772312</v>
      </c>
      <c r="G439" s="17" t="s">
        <v>2280</v>
      </c>
      <c r="H439" s="19" t="str">
        <f>HYPERLINK("mailto:ured@os-vnazor-dj.skole.hr","ured@os-vnazor-dj.skole.hr")</f>
        <v>ured@os-vnazor-dj.skole.hr</v>
      </c>
      <c r="I439" s="121" t="s">
        <v>2281</v>
      </c>
    </row>
    <row r="440" spans="1:9" ht="20.25" customHeight="1">
      <c r="A440" s="16">
        <v>424</v>
      </c>
      <c r="B440" s="16">
        <v>41</v>
      </c>
      <c r="C440" s="11" t="s">
        <v>1142</v>
      </c>
      <c r="D440" s="11" t="s">
        <v>2282</v>
      </c>
      <c r="E440" s="11" t="s">
        <v>2283</v>
      </c>
      <c r="F440" s="33">
        <v>34141287444</v>
      </c>
      <c r="G440" s="11" t="s">
        <v>2284</v>
      </c>
      <c r="H440" s="34" t="s">
        <v>2285</v>
      </c>
      <c r="I440" s="121" t="s">
        <v>2286</v>
      </c>
    </row>
    <row r="441" spans="1:9" ht="20.25" customHeight="1">
      <c r="A441" s="16">
        <v>425</v>
      </c>
      <c r="B441" s="16">
        <v>42</v>
      </c>
      <c r="C441" s="17" t="s">
        <v>2287</v>
      </c>
      <c r="D441" s="17" t="s">
        <v>2288</v>
      </c>
      <c r="E441" s="17" t="s">
        <v>2289</v>
      </c>
      <c r="F441" s="18">
        <v>12846967938</v>
      </c>
      <c r="G441" s="17" t="s">
        <v>2290</v>
      </c>
      <c r="H441" s="19" t="s">
        <v>4268</v>
      </c>
      <c r="I441" s="121" t="s">
        <v>2291</v>
      </c>
    </row>
    <row r="442" spans="1:9" ht="20.25" customHeight="1">
      <c r="A442" s="16">
        <v>426</v>
      </c>
      <c r="B442" s="16">
        <v>43</v>
      </c>
      <c r="C442" s="11" t="s">
        <v>2292</v>
      </c>
      <c r="D442" s="11" t="s">
        <v>2293</v>
      </c>
      <c r="E442" s="11" t="s">
        <v>2294</v>
      </c>
      <c r="F442" s="33">
        <v>90357123431</v>
      </c>
      <c r="G442" s="11" t="s">
        <v>2295</v>
      </c>
      <c r="H442" s="117" t="s">
        <v>2296</v>
      </c>
      <c r="I442" s="121" t="s">
        <v>2297</v>
      </c>
    </row>
    <row r="443" spans="1:9" ht="20.25" customHeight="1">
      <c r="A443" s="16">
        <v>427</v>
      </c>
      <c r="B443" s="16">
        <v>44</v>
      </c>
      <c r="C443" s="17" t="s">
        <v>2298</v>
      </c>
      <c r="D443" s="17" t="s">
        <v>2299</v>
      </c>
      <c r="E443" s="17" t="s">
        <v>2300</v>
      </c>
      <c r="F443" s="18">
        <v>56450222821</v>
      </c>
      <c r="G443" s="17" t="s">
        <v>2301</v>
      </c>
      <c r="H443" s="19" t="s">
        <v>2302</v>
      </c>
      <c r="I443" s="121" t="s">
        <v>2303</v>
      </c>
    </row>
    <row r="444" spans="1:9" ht="20.25" customHeight="1">
      <c r="A444" s="16">
        <v>428</v>
      </c>
      <c r="B444" s="16">
        <v>45</v>
      </c>
      <c r="C444" s="17" t="s">
        <v>2304</v>
      </c>
      <c r="D444" s="17" t="s">
        <v>2305</v>
      </c>
      <c r="E444" s="17" t="s">
        <v>2215</v>
      </c>
      <c r="F444" s="18">
        <v>28015293209</v>
      </c>
      <c r="G444" s="17" t="s">
        <v>2306</v>
      </c>
      <c r="H444" s="19" t="s">
        <v>4269</v>
      </c>
      <c r="I444" s="121" t="s">
        <v>2307</v>
      </c>
    </row>
    <row r="445" spans="1:9" ht="20.25" customHeight="1">
      <c r="A445" s="16">
        <v>429</v>
      </c>
      <c r="B445" s="16">
        <v>46</v>
      </c>
      <c r="C445" s="17" t="s">
        <v>2308</v>
      </c>
      <c r="D445" s="17" t="s">
        <v>2309</v>
      </c>
      <c r="E445" s="17" t="s">
        <v>2310</v>
      </c>
      <c r="F445" s="18">
        <v>30383685427</v>
      </c>
      <c r="G445" s="17" t="s">
        <v>2311</v>
      </c>
      <c r="H445" s="19" t="s">
        <v>2312</v>
      </c>
      <c r="I445" s="83" t="s">
        <v>2313</v>
      </c>
    </row>
    <row r="446" spans="1:9" ht="20.25" customHeight="1">
      <c r="A446" s="16">
        <v>430</v>
      </c>
      <c r="B446" s="16">
        <v>47</v>
      </c>
      <c r="C446" s="12" t="s">
        <v>2314</v>
      </c>
      <c r="D446" s="17" t="s">
        <v>2315</v>
      </c>
      <c r="E446" s="11" t="s">
        <v>2316</v>
      </c>
      <c r="F446" s="23" t="s">
        <v>2317</v>
      </c>
      <c r="G446" s="17" t="s">
        <v>2318</v>
      </c>
      <c r="H446" s="49" t="s">
        <v>2319</v>
      </c>
      <c r="I446" s="17" t="s">
        <v>2320</v>
      </c>
    </row>
    <row r="447" spans="1:9" ht="20.25" customHeight="1">
      <c r="A447" s="16">
        <v>431</v>
      </c>
      <c r="B447" s="16">
        <v>48</v>
      </c>
      <c r="C447" s="17" t="s">
        <v>337</v>
      </c>
      <c r="D447" s="17" t="s">
        <v>2321</v>
      </c>
      <c r="E447" s="17" t="s">
        <v>2322</v>
      </c>
      <c r="F447" s="23" t="s">
        <v>2323</v>
      </c>
      <c r="G447" s="17" t="s">
        <v>2324</v>
      </c>
      <c r="H447" s="35" t="s">
        <v>4270</v>
      </c>
      <c r="I447" s="122" t="s">
        <v>2325</v>
      </c>
    </row>
    <row r="448" spans="1:9" ht="20.25" customHeight="1">
      <c r="A448" s="16">
        <v>432</v>
      </c>
      <c r="B448" s="16">
        <v>49</v>
      </c>
      <c r="C448" s="17" t="s">
        <v>2326</v>
      </c>
      <c r="D448" s="17" t="s">
        <v>2327</v>
      </c>
      <c r="E448" s="17" t="s">
        <v>2328</v>
      </c>
      <c r="F448" s="18">
        <v>45628801299</v>
      </c>
      <c r="G448" s="17" t="s">
        <v>2329</v>
      </c>
      <c r="H448" s="35" t="s">
        <v>4271</v>
      </c>
      <c r="I448" s="121" t="s">
        <v>2330</v>
      </c>
    </row>
    <row r="449" spans="1:9" ht="20.25" customHeight="1">
      <c r="A449" s="16">
        <v>433</v>
      </c>
      <c r="B449" s="16">
        <v>50</v>
      </c>
      <c r="C449" s="11" t="s">
        <v>2331</v>
      </c>
      <c r="D449" s="11" t="s">
        <v>2332</v>
      </c>
      <c r="E449" s="11" t="s">
        <v>2333</v>
      </c>
      <c r="F449" s="33">
        <v>10402434431</v>
      </c>
      <c r="G449" s="11" t="s">
        <v>2334</v>
      </c>
      <c r="H449" s="131" t="s">
        <v>2335</v>
      </c>
      <c r="I449" s="121" t="s">
        <v>2336</v>
      </c>
    </row>
    <row r="450" spans="1:9" ht="20.25" customHeight="1">
      <c r="A450" s="16">
        <v>434</v>
      </c>
      <c r="B450" s="16">
        <v>51</v>
      </c>
      <c r="C450" s="17" t="s">
        <v>2337</v>
      </c>
      <c r="D450" s="17" t="s">
        <v>2338</v>
      </c>
      <c r="E450" s="17" t="s">
        <v>2339</v>
      </c>
      <c r="F450" s="18">
        <v>30462645032</v>
      </c>
      <c r="G450" s="17" t="s">
        <v>2340</v>
      </c>
      <c r="H450" s="35" t="s">
        <v>4272</v>
      </c>
      <c r="I450" s="121" t="s">
        <v>2341</v>
      </c>
    </row>
    <row r="451" spans="1:9" ht="20.25" customHeight="1">
      <c r="A451" s="16">
        <v>435</v>
      </c>
      <c r="B451" s="16">
        <v>52</v>
      </c>
      <c r="C451" s="17" t="s">
        <v>2342</v>
      </c>
      <c r="D451" s="17" t="s">
        <v>2343</v>
      </c>
      <c r="E451" s="17" t="s">
        <v>2344</v>
      </c>
      <c r="F451" s="18">
        <v>38585506065</v>
      </c>
      <c r="G451" s="132" t="s">
        <v>2345</v>
      </c>
      <c r="H451" s="31" t="s">
        <v>2346</v>
      </c>
      <c r="I451" s="121" t="s">
        <v>2347</v>
      </c>
    </row>
    <row r="452" spans="1:9" ht="20.25" customHeight="1">
      <c r="A452" s="16">
        <v>436</v>
      </c>
      <c r="B452" s="16">
        <v>53</v>
      </c>
      <c r="C452" s="17" t="s">
        <v>2348</v>
      </c>
      <c r="D452" s="17" t="s">
        <v>2349</v>
      </c>
      <c r="E452" s="17" t="s">
        <v>2350</v>
      </c>
      <c r="F452" s="18">
        <v>45135358340</v>
      </c>
      <c r="G452" s="17" t="s">
        <v>2351</v>
      </c>
      <c r="H452" s="35" t="s">
        <v>2352</v>
      </c>
      <c r="I452" s="121" t="s">
        <v>2353</v>
      </c>
    </row>
    <row r="453" spans="1:9" ht="20.25" customHeight="1">
      <c r="A453" s="16">
        <v>437</v>
      </c>
      <c r="B453" s="16">
        <v>54</v>
      </c>
      <c r="C453" s="17" t="s">
        <v>179</v>
      </c>
      <c r="D453" s="17" t="s">
        <v>2354</v>
      </c>
      <c r="E453" s="17" t="s">
        <v>2355</v>
      </c>
      <c r="F453" s="18">
        <v>99061834293</v>
      </c>
      <c r="G453" s="17" t="s">
        <v>2356</v>
      </c>
      <c r="H453" s="35" t="s">
        <v>4273</v>
      </c>
      <c r="I453" s="121" t="s">
        <v>2357</v>
      </c>
    </row>
    <row r="454" spans="1:9" ht="20.25" customHeight="1">
      <c r="A454" s="16">
        <v>438</v>
      </c>
      <c r="B454" s="16">
        <v>55</v>
      </c>
      <c r="C454" s="17" t="s">
        <v>2358</v>
      </c>
      <c r="D454" s="17" t="s">
        <v>2359</v>
      </c>
      <c r="E454" s="17" t="s">
        <v>2360</v>
      </c>
      <c r="F454" s="18">
        <v>70655877361</v>
      </c>
      <c r="G454" s="17" t="s">
        <v>2361</v>
      </c>
      <c r="H454" s="57" t="str">
        <f>HYPERLINK("mailto:skola@os-secerana.skole.hr","skola@os-secerana.skole.hr")</f>
        <v>skola@os-secerana.skole.hr</v>
      </c>
      <c r="I454" s="121" t="s">
        <v>2362</v>
      </c>
    </row>
    <row r="455" spans="1:9" ht="20.25" customHeight="1">
      <c r="A455" s="16">
        <v>439</v>
      </c>
      <c r="B455" s="16">
        <v>56</v>
      </c>
      <c r="C455" s="17" t="s">
        <v>2363</v>
      </c>
      <c r="D455" s="17" t="s">
        <v>2364</v>
      </c>
      <c r="E455" s="17" t="s">
        <v>2365</v>
      </c>
      <c r="F455" s="18">
        <v>73858344489</v>
      </c>
      <c r="G455" s="17" t="s">
        <v>2366</v>
      </c>
      <c r="H455" s="35" t="s">
        <v>4274</v>
      </c>
      <c r="I455" s="121" t="s">
        <v>2367</v>
      </c>
    </row>
    <row r="456" spans="1:9" ht="20.25" customHeight="1">
      <c r="A456" s="16">
        <v>440</v>
      </c>
      <c r="B456" s="16">
        <v>57</v>
      </c>
      <c r="C456" s="17" t="s">
        <v>2368</v>
      </c>
      <c r="D456" s="17" t="s">
        <v>2369</v>
      </c>
      <c r="E456" s="17" t="s">
        <v>2370</v>
      </c>
      <c r="F456" s="18">
        <v>86358961388</v>
      </c>
      <c r="G456" s="17" t="s">
        <v>2371</v>
      </c>
      <c r="H456" s="19" t="s">
        <v>4275</v>
      </c>
      <c r="I456" s="121" t="s">
        <v>2372</v>
      </c>
    </row>
    <row r="457" spans="1:9" ht="20.25" customHeight="1">
      <c r="A457" s="16">
        <v>441</v>
      </c>
      <c r="B457" s="16">
        <v>58</v>
      </c>
      <c r="C457" s="11" t="s">
        <v>2373</v>
      </c>
      <c r="D457" s="11" t="s">
        <v>2374</v>
      </c>
      <c r="E457" s="11" t="s">
        <v>2375</v>
      </c>
      <c r="F457" s="33">
        <v>89468411110</v>
      </c>
      <c r="G457" s="38" t="s">
        <v>2376</v>
      </c>
      <c r="H457" s="107" t="s">
        <v>2377</v>
      </c>
      <c r="I457" s="121" t="s">
        <v>2378</v>
      </c>
    </row>
    <row r="458" spans="1:9" ht="20.25" customHeight="1">
      <c r="A458" s="16">
        <v>442</v>
      </c>
      <c r="B458" s="16">
        <v>59</v>
      </c>
      <c r="C458" s="11" t="s">
        <v>2379</v>
      </c>
      <c r="D458" s="11" t="s">
        <v>2380</v>
      </c>
      <c r="E458" s="11" t="s">
        <v>2381</v>
      </c>
      <c r="F458" s="33">
        <v>67104212471</v>
      </c>
      <c r="G458" s="113" t="s">
        <v>2382</v>
      </c>
      <c r="H458" s="133" t="s">
        <v>2383</v>
      </c>
      <c r="I458" s="121" t="s">
        <v>2384</v>
      </c>
    </row>
    <row r="459" spans="1:9" ht="20.25" customHeight="1">
      <c r="A459" s="16">
        <v>443</v>
      </c>
      <c r="B459" s="16">
        <v>60</v>
      </c>
      <c r="C459" s="11" t="s">
        <v>2385</v>
      </c>
      <c r="D459" s="11" t="s">
        <v>2386</v>
      </c>
      <c r="E459" s="11" t="s">
        <v>2387</v>
      </c>
      <c r="F459" s="33">
        <v>43460422989</v>
      </c>
      <c r="G459" s="113" t="s">
        <v>2388</v>
      </c>
      <c r="H459" s="104" t="s">
        <v>2389</v>
      </c>
      <c r="I459" s="121" t="s">
        <v>2390</v>
      </c>
    </row>
    <row r="460" spans="1:9" ht="20.25" customHeight="1">
      <c r="A460" s="16">
        <v>444</v>
      </c>
      <c r="B460" s="16">
        <v>61</v>
      </c>
      <c r="C460" s="17" t="s">
        <v>214</v>
      </c>
      <c r="D460" s="17" t="s">
        <v>2391</v>
      </c>
      <c r="E460" s="17" t="s">
        <v>2392</v>
      </c>
      <c r="F460" s="18">
        <v>56882426675</v>
      </c>
      <c r="G460" s="17" t="s">
        <v>2393</v>
      </c>
      <c r="H460" s="35" t="s">
        <v>4276</v>
      </c>
      <c r="I460" s="121" t="s">
        <v>2394</v>
      </c>
    </row>
    <row r="461" spans="1:9" ht="20.25" customHeight="1">
      <c r="A461" s="16">
        <v>445</v>
      </c>
      <c r="B461" s="16">
        <v>62</v>
      </c>
      <c r="C461" s="17" t="s">
        <v>2395</v>
      </c>
      <c r="D461" s="17" t="s">
        <v>2396</v>
      </c>
      <c r="E461" s="17" t="s">
        <v>2397</v>
      </c>
      <c r="F461" s="18">
        <v>32653957029</v>
      </c>
      <c r="G461" s="17" t="s">
        <v>2398</v>
      </c>
      <c r="H461" s="35" t="s">
        <v>4277</v>
      </c>
      <c r="I461" s="121" t="s">
        <v>2399</v>
      </c>
    </row>
    <row r="462" spans="1:9" ht="20.25" customHeight="1">
      <c r="A462" s="16">
        <v>446</v>
      </c>
      <c r="B462" s="16">
        <v>63</v>
      </c>
      <c r="C462" s="17" t="s">
        <v>2400</v>
      </c>
      <c r="D462" s="17" t="s">
        <v>2401</v>
      </c>
      <c r="E462" s="17" t="s">
        <v>2402</v>
      </c>
      <c r="F462" s="18">
        <v>38824495088</v>
      </c>
      <c r="G462" s="17" t="s">
        <v>2403</v>
      </c>
      <c r="H462" s="19" t="s">
        <v>4278</v>
      </c>
      <c r="I462" s="121" t="s">
        <v>2404</v>
      </c>
    </row>
    <row r="463" spans="1:9" ht="39.75" customHeight="1">
      <c r="A463" s="61"/>
      <c r="B463" s="18"/>
      <c r="C463" s="175" t="s">
        <v>2405</v>
      </c>
      <c r="D463" s="6"/>
      <c r="E463" s="134"/>
      <c r="F463" s="7"/>
      <c r="G463" s="5"/>
      <c r="H463" s="54"/>
      <c r="I463" s="18"/>
    </row>
    <row r="464" spans="1:9" ht="19.5" customHeight="1">
      <c r="A464" s="16">
        <v>447</v>
      </c>
      <c r="B464" s="16">
        <v>1</v>
      </c>
      <c r="C464" s="17" t="s">
        <v>2406</v>
      </c>
      <c r="D464" s="17" t="s">
        <v>2407</v>
      </c>
      <c r="E464" s="17" t="s">
        <v>2408</v>
      </c>
      <c r="F464" s="18">
        <v>62087570849</v>
      </c>
      <c r="G464" s="17" t="s">
        <v>2409</v>
      </c>
      <c r="H464" s="35" t="s">
        <v>4279</v>
      </c>
      <c r="I464" s="17" t="s">
        <v>2410</v>
      </c>
    </row>
    <row r="465" spans="1:9" ht="19.5" customHeight="1">
      <c r="A465" s="16">
        <v>448</v>
      </c>
      <c r="B465" s="16">
        <v>2</v>
      </c>
      <c r="C465" s="11" t="s">
        <v>2411</v>
      </c>
      <c r="D465" s="11" t="s">
        <v>2412</v>
      </c>
      <c r="E465" s="17" t="s">
        <v>2413</v>
      </c>
      <c r="F465" s="23" t="s">
        <v>2414</v>
      </c>
      <c r="G465" s="17" t="s">
        <v>2415</v>
      </c>
      <c r="H465" s="35" t="s">
        <v>4280</v>
      </c>
      <c r="I465" s="17" t="s">
        <v>2416</v>
      </c>
    </row>
    <row r="466" spans="1:9" ht="19.5" customHeight="1">
      <c r="A466" s="16">
        <v>449</v>
      </c>
      <c r="B466" s="16">
        <v>3</v>
      </c>
      <c r="C466" s="17" t="s">
        <v>2417</v>
      </c>
      <c r="D466" s="17" t="s">
        <v>2418</v>
      </c>
      <c r="E466" s="17" t="s">
        <v>2419</v>
      </c>
      <c r="F466" s="29" t="s">
        <v>2420</v>
      </c>
      <c r="G466" s="17" t="s">
        <v>2421</v>
      </c>
      <c r="H466" s="49" t="s">
        <v>2422</v>
      </c>
      <c r="I466" s="135" t="s">
        <v>2423</v>
      </c>
    </row>
    <row r="467" spans="1:9" ht="20.25" customHeight="1">
      <c r="A467" s="16">
        <v>450</v>
      </c>
      <c r="B467" s="16">
        <v>4</v>
      </c>
      <c r="C467" s="17" t="s">
        <v>2424</v>
      </c>
      <c r="D467" s="17" t="s">
        <v>2425</v>
      </c>
      <c r="E467" s="17" t="s">
        <v>2426</v>
      </c>
      <c r="F467" s="18">
        <v>97991579014</v>
      </c>
      <c r="G467" s="17" t="s">
        <v>2427</v>
      </c>
      <c r="H467" s="19" t="s">
        <v>4040</v>
      </c>
      <c r="I467" s="17" t="s">
        <v>2428</v>
      </c>
    </row>
    <row r="468" spans="1:9" ht="20.25" customHeight="1">
      <c r="A468" s="16">
        <v>451</v>
      </c>
      <c r="B468" s="16">
        <v>5</v>
      </c>
      <c r="C468" s="17" t="s">
        <v>2429</v>
      </c>
      <c r="D468" s="17" t="s">
        <v>2430</v>
      </c>
      <c r="E468" s="17" t="s">
        <v>2431</v>
      </c>
      <c r="F468" s="18">
        <v>48751778695</v>
      </c>
      <c r="G468" s="17" t="s">
        <v>2432</v>
      </c>
      <c r="H468" s="35" t="s">
        <v>4281</v>
      </c>
      <c r="I468" s="17" t="s">
        <v>2433</v>
      </c>
    </row>
    <row r="469" spans="1:9" ht="20.25" customHeight="1">
      <c r="A469" s="16">
        <v>452</v>
      </c>
      <c r="B469" s="16">
        <v>6</v>
      </c>
      <c r="C469" s="17" t="s">
        <v>1961</v>
      </c>
      <c r="D469" s="17" t="s">
        <v>2434</v>
      </c>
      <c r="E469" s="17" t="s">
        <v>2435</v>
      </c>
      <c r="F469" s="18">
        <v>20933548577</v>
      </c>
      <c r="G469" s="17" t="s">
        <v>2436</v>
      </c>
      <c r="H469" s="35" t="s">
        <v>4282</v>
      </c>
      <c r="I469" s="17" t="s">
        <v>2437</v>
      </c>
    </row>
    <row r="470" spans="1:9" ht="20.25" customHeight="1">
      <c r="A470" s="16">
        <v>453</v>
      </c>
      <c r="B470" s="16">
        <v>7</v>
      </c>
      <c r="C470" s="17" t="s">
        <v>1544</v>
      </c>
      <c r="D470" s="17" t="s">
        <v>2438</v>
      </c>
      <c r="E470" s="17" t="s">
        <v>2439</v>
      </c>
      <c r="F470" s="23" t="s">
        <v>2440</v>
      </c>
      <c r="G470" s="17" t="s">
        <v>2441</v>
      </c>
      <c r="H470" s="35" t="s">
        <v>4283</v>
      </c>
      <c r="I470" s="17"/>
    </row>
    <row r="471" spans="1:9" ht="20.25" customHeight="1">
      <c r="A471" s="16">
        <v>454</v>
      </c>
      <c r="B471" s="16">
        <v>8</v>
      </c>
      <c r="C471" s="17" t="s">
        <v>163</v>
      </c>
      <c r="D471" s="17" t="s">
        <v>2442</v>
      </c>
      <c r="E471" s="17" t="s">
        <v>2443</v>
      </c>
      <c r="F471" s="23" t="s">
        <v>2444</v>
      </c>
      <c r="G471" s="17" t="s">
        <v>2445</v>
      </c>
      <c r="H471" s="35" t="s">
        <v>2446</v>
      </c>
      <c r="I471" s="17" t="s">
        <v>2447</v>
      </c>
    </row>
    <row r="472" spans="1:9" ht="20.25" customHeight="1">
      <c r="A472" s="16">
        <v>455</v>
      </c>
      <c r="B472" s="16">
        <v>9</v>
      </c>
      <c r="C472" s="17" t="s">
        <v>2448</v>
      </c>
      <c r="D472" s="17" t="s">
        <v>2449</v>
      </c>
      <c r="E472" s="17" t="s">
        <v>2450</v>
      </c>
      <c r="F472" s="18">
        <v>56664900307</v>
      </c>
      <c r="G472" s="17" t="s">
        <v>2451</v>
      </c>
      <c r="H472" s="35" t="s">
        <v>4284</v>
      </c>
      <c r="I472" s="17" t="s">
        <v>2452</v>
      </c>
    </row>
    <row r="473" spans="1:9" ht="20.25" customHeight="1">
      <c r="A473" s="16">
        <v>456</v>
      </c>
      <c r="B473" s="16">
        <v>10</v>
      </c>
      <c r="C473" s="17" t="s">
        <v>2453</v>
      </c>
      <c r="D473" s="17" t="s">
        <v>2454</v>
      </c>
      <c r="E473" s="17" t="s">
        <v>2455</v>
      </c>
      <c r="F473" s="18">
        <v>34291257605</v>
      </c>
      <c r="G473" s="17" t="s">
        <v>2456</v>
      </c>
      <c r="H473" s="19" t="s">
        <v>4285</v>
      </c>
      <c r="I473" s="17" t="s">
        <v>2457</v>
      </c>
    </row>
    <row r="474" spans="1:9" ht="20.25" customHeight="1">
      <c r="A474" s="16">
        <v>457</v>
      </c>
      <c r="B474" s="16">
        <v>11</v>
      </c>
      <c r="C474" s="17" t="s">
        <v>2458</v>
      </c>
      <c r="D474" s="17" t="s">
        <v>2459</v>
      </c>
      <c r="E474" s="17" t="s">
        <v>2460</v>
      </c>
      <c r="F474" s="18">
        <v>95528964928</v>
      </c>
      <c r="G474" s="17" t="s">
        <v>2461</v>
      </c>
      <c r="H474" s="19" t="s">
        <v>4044</v>
      </c>
      <c r="I474" s="17" t="s">
        <v>2462</v>
      </c>
    </row>
    <row r="475" spans="1:9" ht="20.25" customHeight="1">
      <c r="A475" s="16">
        <v>458</v>
      </c>
      <c r="B475" s="16">
        <v>12</v>
      </c>
      <c r="C475" s="17" t="s">
        <v>2463</v>
      </c>
      <c r="D475" s="17" t="s">
        <v>2464</v>
      </c>
      <c r="E475" s="17" t="s">
        <v>2465</v>
      </c>
      <c r="F475" s="18">
        <v>62979635431</v>
      </c>
      <c r="G475" s="17" t="s">
        <v>2466</v>
      </c>
      <c r="H475" s="19" t="s">
        <v>4286</v>
      </c>
      <c r="I475" s="17" t="s">
        <v>2467</v>
      </c>
    </row>
    <row r="476" spans="1:9" ht="20.25" customHeight="1">
      <c r="A476" s="16">
        <v>459</v>
      </c>
      <c r="B476" s="16">
        <v>13</v>
      </c>
      <c r="C476" s="17" t="s">
        <v>2468</v>
      </c>
      <c r="D476" s="17" t="s">
        <v>2469</v>
      </c>
      <c r="E476" s="17" t="s">
        <v>2470</v>
      </c>
      <c r="F476" s="18">
        <v>50180932867</v>
      </c>
      <c r="G476" s="17" t="s">
        <v>2471</v>
      </c>
      <c r="H476" s="19" t="s">
        <v>4287</v>
      </c>
      <c r="I476" s="17" t="s">
        <v>2472</v>
      </c>
    </row>
    <row r="477" spans="1:9" ht="20.25" customHeight="1">
      <c r="A477" s="16">
        <v>460</v>
      </c>
      <c r="B477" s="16">
        <v>14</v>
      </c>
      <c r="C477" s="17" t="s">
        <v>2473</v>
      </c>
      <c r="D477" s="17" t="s">
        <v>2474</v>
      </c>
      <c r="E477" s="17" t="s">
        <v>2475</v>
      </c>
      <c r="F477" s="18">
        <v>81801621426</v>
      </c>
      <c r="G477" s="17" t="s">
        <v>2476</v>
      </c>
      <c r="H477" s="19" t="s">
        <v>4288</v>
      </c>
      <c r="I477" s="17" t="s">
        <v>2477</v>
      </c>
    </row>
    <row r="478" spans="1:9" ht="20.25" customHeight="1">
      <c r="A478" s="16">
        <v>461</v>
      </c>
      <c r="B478" s="16">
        <v>15</v>
      </c>
      <c r="C478" s="17" t="s">
        <v>2478</v>
      </c>
      <c r="D478" s="17" t="s">
        <v>2479</v>
      </c>
      <c r="E478" s="17" t="s">
        <v>2480</v>
      </c>
      <c r="F478" s="18">
        <v>10685039641</v>
      </c>
      <c r="G478" s="17" t="s">
        <v>2481</v>
      </c>
      <c r="H478" s="19" t="s">
        <v>4289</v>
      </c>
      <c r="I478" s="17" t="s">
        <v>2482</v>
      </c>
    </row>
    <row r="479" spans="1:9" ht="39.75" customHeight="1">
      <c r="A479" s="16"/>
      <c r="B479" s="16"/>
      <c r="C479" s="175" t="s">
        <v>2483</v>
      </c>
      <c r="D479" s="7"/>
      <c r="E479" s="15"/>
      <c r="F479" s="15"/>
      <c r="G479" s="15"/>
      <c r="H479" s="75"/>
      <c r="I479" s="18"/>
    </row>
    <row r="480" spans="1:9" ht="19.5" customHeight="1">
      <c r="A480" s="16">
        <v>462</v>
      </c>
      <c r="B480" s="16">
        <v>1</v>
      </c>
      <c r="C480" s="12" t="s">
        <v>2484</v>
      </c>
      <c r="D480" s="51" t="s">
        <v>2485</v>
      </c>
      <c r="E480" s="71" t="s">
        <v>2486</v>
      </c>
      <c r="F480" s="136">
        <v>84615502819</v>
      </c>
      <c r="G480" s="71" t="s">
        <v>2487</v>
      </c>
      <c r="H480" s="137" t="s">
        <v>2488</v>
      </c>
      <c r="I480" s="25" t="s">
        <v>2489</v>
      </c>
    </row>
    <row r="481" spans="1:9" ht="19.5" customHeight="1">
      <c r="A481" s="16">
        <v>463</v>
      </c>
      <c r="B481" s="16">
        <v>2</v>
      </c>
      <c r="C481" s="12" t="s">
        <v>2490</v>
      </c>
      <c r="D481" s="17" t="s">
        <v>2491</v>
      </c>
      <c r="E481" s="17" t="s">
        <v>2492</v>
      </c>
      <c r="F481" s="18">
        <v>65614932110</v>
      </c>
      <c r="G481" s="17" t="s">
        <v>2493</v>
      </c>
      <c r="H481" s="138" t="s">
        <v>2494</v>
      </c>
      <c r="I481" s="123" t="s">
        <v>2495</v>
      </c>
    </row>
    <row r="482" spans="1:9" ht="19.5" customHeight="1">
      <c r="A482" s="16">
        <v>464</v>
      </c>
      <c r="B482" s="16">
        <v>3</v>
      </c>
      <c r="C482" s="12" t="s">
        <v>2496</v>
      </c>
      <c r="D482" s="17" t="s">
        <v>2497</v>
      </c>
      <c r="E482" s="17" t="s">
        <v>2498</v>
      </c>
      <c r="F482" s="18">
        <v>37046080177</v>
      </c>
      <c r="G482" s="17" t="s">
        <v>2499</v>
      </c>
      <c r="H482" s="139" t="s">
        <v>2500</v>
      </c>
      <c r="I482" s="140" t="s">
        <v>2501</v>
      </c>
    </row>
    <row r="483" spans="1:9" ht="19.5" customHeight="1">
      <c r="A483" s="16">
        <v>465</v>
      </c>
      <c r="B483" s="16">
        <v>4</v>
      </c>
      <c r="C483" s="12" t="s">
        <v>2502</v>
      </c>
      <c r="D483" s="17" t="s">
        <v>2503</v>
      </c>
      <c r="E483" s="17" t="s">
        <v>2504</v>
      </c>
      <c r="F483" s="18">
        <v>19416329969</v>
      </c>
      <c r="G483" s="17" t="s">
        <v>2505</v>
      </c>
      <c r="H483" s="141" t="s">
        <v>2506</v>
      </c>
      <c r="I483" s="140" t="s">
        <v>2507</v>
      </c>
    </row>
    <row r="484" spans="1:9" ht="19.5" customHeight="1">
      <c r="A484" s="16">
        <v>466</v>
      </c>
      <c r="B484" s="16">
        <v>5</v>
      </c>
      <c r="C484" s="12" t="s">
        <v>2508</v>
      </c>
      <c r="D484" s="17" t="s">
        <v>2509</v>
      </c>
      <c r="E484" s="17" t="s">
        <v>2510</v>
      </c>
      <c r="F484" s="18">
        <v>32839063963</v>
      </c>
      <c r="G484" s="17" t="s">
        <v>2511</v>
      </c>
      <c r="H484" s="139" t="s">
        <v>2512</v>
      </c>
      <c r="I484" s="140" t="s">
        <v>2513</v>
      </c>
    </row>
    <row r="485" spans="1:9" ht="19.5" customHeight="1">
      <c r="A485" s="16">
        <v>467</v>
      </c>
      <c r="B485" s="16">
        <v>6</v>
      </c>
      <c r="C485" s="12" t="s">
        <v>2514</v>
      </c>
      <c r="D485" s="17" t="s">
        <v>2515</v>
      </c>
      <c r="E485" s="17" t="s">
        <v>2516</v>
      </c>
      <c r="F485" s="18">
        <v>95357518429</v>
      </c>
      <c r="G485" s="17" t="s">
        <v>2517</v>
      </c>
      <c r="H485" s="139" t="s">
        <v>2518</v>
      </c>
      <c r="I485" s="140" t="s">
        <v>2519</v>
      </c>
    </row>
    <row r="486" spans="1:9" ht="19.5" customHeight="1">
      <c r="A486" s="16">
        <v>468</v>
      </c>
      <c r="B486" s="16">
        <v>7</v>
      </c>
      <c r="C486" s="12" t="s">
        <v>1787</v>
      </c>
      <c r="D486" s="17" t="s">
        <v>2520</v>
      </c>
      <c r="E486" s="17" t="s">
        <v>2521</v>
      </c>
      <c r="F486" s="18">
        <v>50473224183</v>
      </c>
      <c r="G486" s="17" t="s">
        <v>2522</v>
      </c>
      <c r="H486" s="139" t="s">
        <v>2523</v>
      </c>
      <c r="I486" s="142" t="s">
        <v>2524</v>
      </c>
    </row>
    <row r="487" spans="1:9" ht="19.5" customHeight="1">
      <c r="A487" s="16">
        <v>469</v>
      </c>
      <c r="B487" s="16">
        <v>8</v>
      </c>
      <c r="C487" s="12" t="s">
        <v>2525</v>
      </c>
      <c r="D487" s="17" t="s">
        <v>2526</v>
      </c>
      <c r="E487" s="17" t="s">
        <v>2527</v>
      </c>
      <c r="F487" s="18">
        <v>97644096978</v>
      </c>
      <c r="G487" s="32" t="s">
        <v>2528</v>
      </c>
      <c r="H487" s="139" t="s">
        <v>2529</v>
      </c>
      <c r="I487" s="140"/>
    </row>
    <row r="488" spans="1:9" ht="19.5" customHeight="1">
      <c r="A488" s="16">
        <v>470</v>
      </c>
      <c r="B488" s="16">
        <v>9</v>
      </c>
      <c r="C488" s="12" t="s">
        <v>2530</v>
      </c>
      <c r="D488" s="17" t="s">
        <v>2531</v>
      </c>
      <c r="E488" s="17" t="s">
        <v>2532</v>
      </c>
      <c r="F488" s="18">
        <v>46315545457</v>
      </c>
      <c r="G488" s="17" t="s">
        <v>2533</v>
      </c>
      <c r="H488" s="139" t="s">
        <v>2534</v>
      </c>
      <c r="I488" s="140" t="s">
        <v>2535</v>
      </c>
    </row>
    <row r="489" spans="1:9" ht="20.25" customHeight="1">
      <c r="A489" s="16">
        <v>471</v>
      </c>
      <c r="B489" s="16">
        <v>10</v>
      </c>
      <c r="C489" s="12" t="s">
        <v>2536</v>
      </c>
      <c r="D489" s="17" t="s">
        <v>2537</v>
      </c>
      <c r="E489" s="17" t="s">
        <v>2538</v>
      </c>
      <c r="F489" s="18">
        <v>13404335819</v>
      </c>
      <c r="G489" s="17" t="s">
        <v>2539</v>
      </c>
      <c r="H489" s="139" t="s">
        <v>2540</v>
      </c>
      <c r="I489" s="140" t="s">
        <v>2541</v>
      </c>
    </row>
    <row r="490" spans="1:9" ht="20.25" customHeight="1">
      <c r="A490" s="16">
        <v>472</v>
      </c>
      <c r="B490" s="16">
        <v>11</v>
      </c>
      <c r="C490" s="12" t="s">
        <v>2542</v>
      </c>
      <c r="D490" s="11" t="s">
        <v>2543</v>
      </c>
      <c r="E490" s="11" t="s">
        <v>2544</v>
      </c>
      <c r="F490" s="106">
        <v>69440564515</v>
      </c>
      <c r="G490" s="143" t="s">
        <v>2545</v>
      </c>
      <c r="H490" s="144" t="s">
        <v>2546</v>
      </c>
      <c r="I490" s="25" t="s">
        <v>2547</v>
      </c>
    </row>
    <row r="491" spans="1:9" ht="20.25" customHeight="1">
      <c r="A491" s="16">
        <v>473</v>
      </c>
      <c r="B491" s="16">
        <v>12</v>
      </c>
      <c r="C491" s="17" t="s">
        <v>2548</v>
      </c>
      <c r="D491" s="17" t="s">
        <v>2549</v>
      </c>
      <c r="E491" s="17" t="s">
        <v>2550</v>
      </c>
      <c r="F491" s="18">
        <v>10726699143</v>
      </c>
      <c r="G491" s="17" t="s">
        <v>2551</v>
      </c>
      <c r="H491" s="138" t="s">
        <v>2552</v>
      </c>
      <c r="I491" s="123" t="s">
        <v>2553</v>
      </c>
    </row>
    <row r="492" spans="1:9" ht="20.25" customHeight="1">
      <c r="A492" s="16">
        <v>474</v>
      </c>
      <c r="B492" s="16">
        <v>13</v>
      </c>
      <c r="C492" s="25" t="s">
        <v>2554</v>
      </c>
      <c r="D492" s="25" t="s">
        <v>2555</v>
      </c>
      <c r="E492" s="25" t="s">
        <v>2556</v>
      </c>
      <c r="F492" s="24">
        <v>12033164180</v>
      </c>
      <c r="G492" s="25" t="s">
        <v>2557</v>
      </c>
      <c r="H492" s="145" t="s">
        <v>2558</v>
      </c>
      <c r="I492" s="146" t="s">
        <v>2559</v>
      </c>
    </row>
    <row r="493" spans="1:9" ht="20.25" customHeight="1">
      <c r="A493" s="16">
        <v>475</v>
      </c>
      <c r="B493" s="16">
        <v>14</v>
      </c>
      <c r="C493" s="17" t="s">
        <v>2560</v>
      </c>
      <c r="D493" s="17" t="s">
        <v>2561</v>
      </c>
      <c r="E493" s="17" t="s">
        <v>2562</v>
      </c>
      <c r="F493" s="18">
        <v>27935656585</v>
      </c>
      <c r="G493" s="17" t="s">
        <v>2563</v>
      </c>
      <c r="H493" s="139" t="s">
        <v>2564</v>
      </c>
      <c r="I493" s="147" t="s">
        <v>2565</v>
      </c>
    </row>
    <row r="494" spans="1:9" ht="20.25" customHeight="1">
      <c r="A494" s="16">
        <v>476</v>
      </c>
      <c r="B494" s="16">
        <v>15</v>
      </c>
      <c r="C494" s="17" t="s">
        <v>1592</v>
      </c>
      <c r="D494" s="17" t="s">
        <v>2566</v>
      </c>
      <c r="E494" s="17" t="s">
        <v>2567</v>
      </c>
      <c r="F494" s="18">
        <v>21266624936</v>
      </c>
      <c r="G494" s="17" t="s">
        <v>2568</v>
      </c>
      <c r="H494" s="139" t="s">
        <v>2569</v>
      </c>
      <c r="I494" s="140" t="s">
        <v>2570</v>
      </c>
    </row>
    <row r="495" spans="1:9" ht="20.25" customHeight="1">
      <c r="A495" s="16">
        <v>477</v>
      </c>
      <c r="B495" s="16">
        <v>16</v>
      </c>
      <c r="C495" s="17" t="s">
        <v>2571</v>
      </c>
      <c r="D495" s="11" t="s">
        <v>2572</v>
      </c>
      <c r="E495" s="17" t="s">
        <v>2573</v>
      </c>
      <c r="F495" s="18">
        <v>93128197410</v>
      </c>
      <c r="G495" s="17" t="s">
        <v>2574</v>
      </c>
      <c r="H495" s="40" t="s">
        <v>2575</v>
      </c>
      <c r="I495" s="140" t="s">
        <v>2576</v>
      </c>
    </row>
    <row r="496" spans="1:9" ht="20.25" customHeight="1">
      <c r="A496" s="16">
        <v>478</v>
      </c>
      <c r="B496" s="16">
        <v>17</v>
      </c>
      <c r="C496" s="17" t="s">
        <v>445</v>
      </c>
      <c r="D496" s="17" t="s">
        <v>2577</v>
      </c>
      <c r="E496" s="17" t="s">
        <v>2578</v>
      </c>
      <c r="F496" s="18">
        <v>48107004999</v>
      </c>
      <c r="G496" s="17" t="s">
        <v>2579</v>
      </c>
      <c r="H496" s="139" t="s">
        <v>2580</v>
      </c>
      <c r="I496" s="146" t="s">
        <v>2581</v>
      </c>
    </row>
    <row r="497" spans="1:9" ht="20.25" customHeight="1">
      <c r="A497" s="16">
        <v>479</v>
      </c>
      <c r="B497" s="16">
        <v>18</v>
      </c>
      <c r="C497" s="17" t="s">
        <v>2582</v>
      </c>
      <c r="D497" s="17" t="s">
        <v>2583</v>
      </c>
      <c r="E497" s="17" t="s">
        <v>2584</v>
      </c>
      <c r="F497" s="18">
        <v>13353477350</v>
      </c>
      <c r="G497" s="17" t="s">
        <v>2585</v>
      </c>
      <c r="H497" s="139" t="s">
        <v>2586</v>
      </c>
      <c r="I497" s="146" t="s">
        <v>2587</v>
      </c>
    </row>
    <row r="498" spans="1:9" ht="20.25" customHeight="1">
      <c r="A498" s="16">
        <v>480</v>
      </c>
      <c r="B498" s="16">
        <v>19</v>
      </c>
      <c r="C498" s="17" t="s">
        <v>1106</v>
      </c>
      <c r="D498" s="17" t="s">
        <v>1041</v>
      </c>
      <c r="E498" s="17" t="s">
        <v>2588</v>
      </c>
      <c r="F498" s="18">
        <v>32760023025</v>
      </c>
      <c r="G498" s="17" t="s">
        <v>2589</v>
      </c>
      <c r="H498" s="139" t="s">
        <v>2590</v>
      </c>
      <c r="I498" s="140" t="s">
        <v>2591</v>
      </c>
    </row>
    <row r="499" spans="1:9" ht="20.25" customHeight="1">
      <c r="A499" s="16">
        <v>481</v>
      </c>
      <c r="B499" s="16">
        <v>20</v>
      </c>
      <c r="C499" s="17" t="s">
        <v>2592</v>
      </c>
      <c r="D499" s="17" t="s">
        <v>2593</v>
      </c>
      <c r="E499" s="17" t="s">
        <v>2594</v>
      </c>
      <c r="F499" s="18">
        <v>76603034249</v>
      </c>
      <c r="G499" s="17" t="s">
        <v>2595</v>
      </c>
      <c r="H499" s="139" t="s">
        <v>2596</v>
      </c>
      <c r="I499" s="146" t="s">
        <v>2597</v>
      </c>
    </row>
    <row r="500" spans="1:9" ht="20.25" customHeight="1">
      <c r="A500" s="16">
        <v>482</v>
      </c>
      <c r="B500" s="16">
        <v>21</v>
      </c>
      <c r="C500" s="17" t="s">
        <v>667</v>
      </c>
      <c r="D500" s="17" t="s">
        <v>2598</v>
      </c>
      <c r="E500" s="17" t="s">
        <v>2599</v>
      </c>
      <c r="F500" s="18">
        <v>74144075875</v>
      </c>
      <c r="G500" s="17" t="s">
        <v>2600</v>
      </c>
      <c r="H500" s="139" t="s">
        <v>2601</v>
      </c>
      <c r="I500" s="146"/>
    </row>
    <row r="501" spans="1:9" ht="20.25" customHeight="1">
      <c r="A501" s="16">
        <v>483</v>
      </c>
      <c r="B501" s="16">
        <v>22</v>
      </c>
      <c r="C501" s="17" t="s">
        <v>2602</v>
      </c>
      <c r="D501" s="17" t="s">
        <v>2603</v>
      </c>
      <c r="E501" s="17" t="s">
        <v>2604</v>
      </c>
      <c r="F501" s="18">
        <v>65358699321</v>
      </c>
      <c r="G501" s="17" t="s">
        <v>2605</v>
      </c>
      <c r="H501" s="139" t="s">
        <v>2606</v>
      </c>
      <c r="I501" s="146" t="s">
        <v>2607</v>
      </c>
    </row>
    <row r="502" spans="1:9" ht="20.25" customHeight="1">
      <c r="A502" s="16">
        <v>484</v>
      </c>
      <c r="B502" s="16">
        <v>23</v>
      </c>
      <c r="C502" s="17" t="s">
        <v>2608</v>
      </c>
      <c r="D502" s="17" t="s">
        <v>1808</v>
      </c>
      <c r="E502" s="17" t="s">
        <v>2609</v>
      </c>
      <c r="F502" s="18">
        <v>11202499456</v>
      </c>
      <c r="G502" s="17" t="s">
        <v>2610</v>
      </c>
      <c r="H502" s="139" t="s">
        <v>2611</v>
      </c>
      <c r="I502" s="140" t="s">
        <v>2612</v>
      </c>
    </row>
    <row r="503" spans="1:9" ht="20.25" customHeight="1">
      <c r="A503" s="16">
        <v>485</v>
      </c>
      <c r="B503" s="16">
        <v>24</v>
      </c>
      <c r="C503" s="17" t="s">
        <v>2613</v>
      </c>
      <c r="D503" s="17" t="s">
        <v>2614</v>
      </c>
      <c r="E503" s="17" t="s">
        <v>2615</v>
      </c>
      <c r="F503" s="18">
        <v>15530245008</v>
      </c>
      <c r="G503" s="17" t="s">
        <v>2616</v>
      </c>
      <c r="H503" s="139" t="s">
        <v>2617</v>
      </c>
      <c r="I503" s="140" t="s">
        <v>2618</v>
      </c>
    </row>
    <row r="504" spans="1:9" ht="20.25" customHeight="1">
      <c r="A504" s="16">
        <v>486</v>
      </c>
      <c r="B504" s="16">
        <v>25</v>
      </c>
      <c r="C504" s="17" t="s">
        <v>1700</v>
      </c>
      <c r="D504" s="17" t="s">
        <v>2619</v>
      </c>
      <c r="E504" s="17" t="s">
        <v>2620</v>
      </c>
      <c r="F504" s="18">
        <v>19696147706</v>
      </c>
      <c r="G504" s="17" t="s">
        <v>2621</v>
      </c>
      <c r="H504" s="139" t="s">
        <v>2622</v>
      </c>
      <c r="I504" s="140" t="s">
        <v>2623</v>
      </c>
    </row>
    <row r="505" spans="1:9" ht="20.25" customHeight="1">
      <c r="A505" s="16">
        <v>487</v>
      </c>
      <c r="B505" s="16">
        <v>26</v>
      </c>
      <c r="C505" s="11" t="s">
        <v>2624</v>
      </c>
      <c r="D505" s="11" t="s">
        <v>2625</v>
      </c>
      <c r="E505" s="11" t="s">
        <v>2626</v>
      </c>
      <c r="F505" s="33">
        <v>85575996593</v>
      </c>
      <c r="G505" s="11" t="s">
        <v>2627</v>
      </c>
      <c r="H505" s="59" t="s">
        <v>2628</v>
      </c>
      <c r="I505" s="140" t="s">
        <v>2629</v>
      </c>
    </row>
    <row r="506" spans="1:9" ht="20.25" customHeight="1">
      <c r="A506" s="16">
        <v>488</v>
      </c>
      <c r="B506" s="16">
        <v>27</v>
      </c>
      <c r="C506" s="17" t="s">
        <v>2630</v>
      </c>
      <c r="D506" s="17" t="s">
        <v>520</v>
      </c>
      <c r="E506" s="17" t="s">
        <v>2631</v>
      </c>
      <c r="F506" s="18">
        <v>35537323890</v>
      </c>
      <c r="G506" s="17" t="s">
        <v>2632</v>
      </c>
      <c r="H506" s="35" t="s">
        <v>2633</v>
      </c>
      <c r="I506" s="140" t="s">
        <v>2634</v>
      </c>
    </row>
    <row r="507" spans="1:9" ht="20.25" customHeight="1">
      <c r="A507" s="16">
        <v>489</v>
      </c>
      <c r="B507" s="16">
        <v>28</v>
      </c>
      <c r="C507" s="17" t="s">
        <v>2635</v>
      </c>
      <c r="D507" s="17" t="s">
        <v>2636</v>
      </c>
      <c r="E507" s="17" t="s">
        <v>2637</v>
      </c>
      <c r="F507" s="18">
        <v>38898545934</v>
      </c>
      <c r="G507" s="17" t="s">
        <v>2638</v>
      </c>
      <c r="H507" s="35" t="s">
        <v>2639</v>
      </c>
      <c r="I507" s="142" t="s">
        <v>2640</v>
      </c>
    </row>
    <row r="508" spans="1:9" ht="20.25" customHeight="1">
      <c r="A508" s="16">
        <v>490</v>
      </c>
      <c r="B508" s="16">
        <v>29</v>
      </c>
      <c r="C508" s="17" t="s">
        <v>132</v>
      </c>
      <c r="D508" s="17" t="s">
        <v>488</v>
      </c>
      <c r="E508" s="17" t="s">
        <v>2641</v>
      </c>
      <c r="F508" s="18">
        <v>28128730338</v>
      </c>
      <c r="G508" s="17" t="s">
        <v>2642</v>
      </c>
      <c r="H508" s="19" t="s">
        <v>4290</v>
      </c>
      <c r="I508" s="140" t="s">
        <v>2643</v>
      </c>
    </row>
    <row r="509" spans="1:9" ht="20.25" customHeight="1">
      <c r="A509" s="16">
        <v>491</v>
      </c>
      <c r="B509" s="16">
        <v>30</v>
      </c>
      <c r="C509" s="17" t="s">
        <v>142</v>
      </c>
      <c r="D509" s="17" t="s">
        <v>2644</v>
      </c>
      <c r="E509" s="17" t="s">
        <v>2645</v>
      </c>
      <c r="F509" s="18">
        <v>90532235450</v>
      </c>
      <c r="G509" s="17" t="s">
        <v>2646</v>
      </c>
      <c r="H509" s="19" t="s">
        <v>4291</v>
      </c>
      <c r="I509" s="140" t="s">
        <v>2647</v>
      </c>
    </row>
    <row r="510" spans="1:9" ht="20.25" customHeight="1">
      <c r="A510" s="16">
        <v>492</v>
      </c>
      <c r="B510" s="16">
        <v>31</v>
      </c>
      <c r="C510" s="17" t="s">
        <v>2648</v>
      </c>
      <c r="D510" s="17" t="s">
        <v>2649</v>
      </c>
      <c r="E510" s="17" t="s">
        <v>2650</v>
      </c>
      <c r="F510" s="18">
        <v>47517908475</v>
      </c>
      <c r="G510" s="17" t="s">
        <v>2651</v>
      </c>
      <c r="H510" s="19" t="s">
        <v>2652</v>
      </c>
      <c r="I510" s="140" t="s">
        <v>803</v>
      </c>
    </row>
    <row r="511" spans="1:9" ht="20.25" customHeight="1">
      <c r="A511" s="16">
        <v>493</v>
      </c>
      <c r="B511" s="16">
        <v>32</v>
      </c>
      <c r="C511" s="11" t="s">
        <v>2653</v>
      </c>
      <c r="D511" s="11" t="s">
        <v>2654</v>
      </c>
      <c r="E511" s="11" t="s">
        <v>2655</v>
      </c>
      <c r="F511" s="24">
        <v>42315473453</v>
      </c>
      <c r="G511" s="38" t="s">
        <v>2656</v>
      </c>
      <c r="H511" s="116" t="s">
        <v>2657</v>
      </c>
      <c r="I511" s="140" t="s">
        <v>2658</v>
      </c>
    </row>
    <row r="512" spans="1:9" ht="20.25" customHeight="1">
      <c r="A512" s="16">
        <v>494</v>
      </c>
      <c r="B512" s="16">
        <v>33</v>
      </c>
      <c r="C512" s="17" t="s">
        <v>2659</v>
      </c>
      <c r="D512" s="11" t="s">
        <v>2660</v>
      </c>
      <c r="E512" s="17" t="s">
        <v>2661</v>
      </c>
      <c r="F512" s="18">
        <v>82065356399</v>
      </c>
      <c r="G512" s="17" t="s">
        <v>2662</v>
      </c>
      <c r="H512" s="30" t="s">
        <v>2663</v>
      </c>
      <c r="I512" s="140" t="s">
        <v>2664</v>
      </c>
    </row>
    <row r="513" spans="1:9" ht="20.25" customHeight="1">
      <c r="A513" s="16">
        <v>495</v>
      </c>
      <c r="B513" s="16">
        <v>34</v>
      </c>
      <c r="C513" s="11" t="s">
        <v>2665</v>
      </c>
      <c r="D513" s="11" t="s">
        <v>2666</v>
      </c>
      <c r="E513" s="11" t="s">
        <v>2667</v>
      </c>
      <c r="F513" s="33">
        <v>44641643295</v>
      </c>
      <c r="G513" s="11" t="s">
        <v>2668</v>
      </c>
      <c r="H513" s="30" t="s">
        <v>2669</v>
      </c>
      <c r="I513" s="140" t="s">
        <v>2670</v>
      </c>
    </row>
    <row r="514" spans="1:9" ht="20.25" customHeight="1">
      <c r="A514" s="16">
        <v>496</v>
      </c>
      <c r="B514" s="16">
        <v>35</v>
      </c>
      <c r="C514" s="17" t="s">
        <v>2348</v>
      </c>
      <c r="D514" s="17" t="s">
        <v>2485</v>
      </c>
      <c r="E514" s="17" t="s">
        <v>2671</v>
      </c>
      <c r="F514" s="18">
        <v>46531402053</v>
      </c>
      <c r="G514" s="17" t="s">
        <v>2672</v>
      </c>
      <c r="H514" s="19" t="s">
        <v>4292</v>
      </c>
      <c r="I514" s="140" t="s">
        <v>2673</v>
      </c>
    </row>
    <row r="515" spans="1:9" ht="20.25" customHeight="1">
      <c r="A515" s="16">
        <v>497</v>
      </c>
      <c r="B515" s="16">
        <v>36</v>
      </c>
      <c r="C515" s="17" t="s">
        <v>2674</v>
      </c>
      <c r="D515" s="17" t="s">
        <v>2675</v>
      </c>
      <c r="E515" s="17" t="s">
        <v>2676</v>
      </c>
      <c r="F515" s="18">
        <v>31899443033</v>
      </c>
      <c r="G515" s="17" t="s">
        <v>2677</v>
      </c>
      <c r="H515" s="19" t="s">
        <v>4293</v>
      </c>
      <c r="I515" s="140" t="s">
        <v>2678</v>
      </c>
    </row>
    <row r="516" spans="1:9" ht="20.25" customHeight="1">
      <c r="A516" s="16">
        <v>498</v>
      </c>
      <c r="B516" s="16">
        <v>37</v>
      </c>
      <c r="C516" s="11" t="s">
        <v>2679</v>
      </c>
      <c r="D516" s="11" t="s">
        <v>2680</v>
      </c>
      <c r="E516" s="11" t="s">
        <v>2681</v>
      </c>
      <c r="F516" s="33">
        <v>13212958387</v>
      </c>
      <c r="G516" s="11" t="s">
        <v>2682</v>
      </c>
      <c r="H516" s="34" t="s">
        <v>2683</v>
      </c>
      <c r="I516" s="25" t="s">
        <v>2684</v>
      </c>
    </row>
    <row r="517" spans="1:9" ht="20.25" customHeight="1">
      <c r="A517" s="16">
        <v>499</v>
      </c>
      <c r="B517" s="16">
        <v>38</v>
      </c>
      <c r="C517" s="17" t="s">
        <v>2685</v>
      </c>
      <c r="D517" s="17" t="s">
        <v>2686</v>
      </c>
      <c r="E517" s="17" t="s">
        <v>2687</v>
      </c>
      <c r="F517" s="18">
        <v>95667134486</v>
      </c>
      <c r="G517" s="17" t="s">
        <v>2688</v>
      </c>
      <c r="H517" s="19" t="s">
        <v>4294</v>
      </c>
      <c r="I517" s="149" t="s">
        <v>2689</v>
      </c>
    </row>
    <row r="518" spans="1:9" ht="20.25" customHeight="1">
      <c r="A518" s="16">
        <v>500</v>
      </c>
      <c r="B518" s="16">
        <v>39</v>
      </c>
      <c r="C518" s="17" t="s">
        <v>2066</v>
      </c>
      <c r="D518" s="17" t="s">
        <v>2690</v>
      </c>
      <c r="E518" s="17" t="s">
        <v>2691</v>
      </c>
      <c r="F518" s="18">
        <v>96073481644</v>
      </c>
      <c r="G518" s="17" t="s">
        <v>2692</v>
      </c>
      <c r="H518" s="35" t="s">
        <v>4295</v>
      </c>
      <c r="I518" s="123" t="s">
        <v>2693</v>
      </c>
    </row>
    <row r="519" spans="1:9" ht="20.25" customHeight="1">
      <c r="A519" s="16">
        <v>501</v>
      </c>
      <c r="B519" s="16">
        <v>40</v>
      </c>
      <c r="C519" s="17" t="s">
        <v>1194</v>
      </c>
      <c r="D519" s="17" t="s">
        <v>2694</v>
      </c>
      <c r="E519" s="17" t="s">
        <v>2695</v>
      </c>
      <c r="F519" s="18">
        <v>81664524245</v>
      </c>
      <c r="G519" s="17" t="s">
        <v>2696</v>
      </c>
      <c r="H519" s="35" t="s">
        <v>4296</v>
      </c>
      <c r="I519" s="140" t="s">
        <v>2697</v>
      </c>
    </row>
    <row r="520" spans="1:9" ht="20.25" customHeight="1">
      <c r="A520" s="16">
        <v>502</v>
      </c>
      <c r="B520" s="16">
        <v>41</v>
      </c>
      <c r="C520" s="17" t="s">
        <v>2698</v>
      </c>
      <c r="D520" s="17" t="s">
        <v>2699</v>
      </c>
      <c r="E520" s="17" t="s">
        <v>2700</v>
      </c>
      <c r="F520" s="150" t="s">
        <v>2701</v>
      </c>
      <c r="G520" s="17" t="s">
        <v>2702</v>
      </c>
      <c r="H520" s="35" t="s">
        <v>4019</v>
      </c>
      <c r="I520" s="140" t="s">
        <v>2703</v>
      </c>
    </row>
    <row r="521" spans="1:9" ht="20.25" customHeight="1">
      <c r="A521" s="16">
        <v>503</v>
      </c>
      <c r="B521" s="16">
        <v>42</v>
      </c>
      <c r="C521" s="17" t="s">
        <v>1066</v>
      </c>
      <c r="D521" s="17" t="s">
        <v>2704</v>
      </c>
      <c r="E521" s="17" t="s">
        <v>2705</v>
      </c>
      <c r="F521" s="18">
        <v>56391798560</v>
      </c>
      <c r="G521" s="17" t="s">
        <v>2706</v>
      </c>
      <c r="H521" s="35" t="str">
        <f>HYPERLINK("mailto:ured@os-blage-zadre-vu.skole.hr","ured@os-blage-zadre-vu.skole.hr")</f>
        <v>ured@os-blage-zadre-vu.skole.hr</v>
      </c>
      <c r="I521" s="140" t="s">
        <v>2707</v>
      </c>
    </row>
    <row r="522" spans="1:9" ht="20.25" customHeight="1">
      <c r="A522" s="16">
        <v>504</v>
      </c>
      <c r="B522" s="16">
        <v>43</v>
      </c>
      <c r="C522" s="17" t="s">
        <v>2708</v>
      </c>
      <c r="D522" s="17" t="s">
        <v>2709</v>
      </c>
      <c r="E522" s="17" t="s">
        <v>2710</v>
      </c>
      <c r="F522" s="18">
        <v>19379378995</v>
      </c>
      <c r="G522" s="17" t="s">
        <v>2711</v>
      </c>
      <c r="H522" s="59" t="s">
        <v>2712</v>
      </c>
      <c r="I522" s="148" t="s">
        <v>2713</v>
      </c>
    </row>
    <row r="523" spans="1:9" ht="20.25" customHeight="1">
      <c r="A523" s="16">
        <v>505</v>
      </c>
      <c r="B523" s="16">
        <v>44</v>
      </c>
      <c r="C523" s="17" t="s">
        <v>2714</v>
      </c>
      <c r="D523" s="17" t="s">
        <v>2715</v>
      </c>
      <c r="E523" s="17" t="s">
        <v>2716</v>
      </c>
      <c r="F523" s="18">
        <v>80549623805</v>
      </c>
      <c r="G523" s="17" t="s">
        <v>2717</v>
      </c>
      <c r="H523" s="35" t="s">
        <v>2718</v>
      </c>
      <c r="I523" s="123" t="s">
        <v>2719</v>
      </c>
    </row>
    <row r="524" spans="1:9" ht="39.75" customHeight="1">
      <c r="A524" s="61"/>
      <c r="B524" s="16"/>
      <c r="C524" s="175" t="s">
        <v>2720</v>
      </c>
      <c r="D524" s="7"/>
      <c r="E524" s="15"/>
      <c r="F524" s="15"/>
      <c r="G524" s="15"/>
      <c r="H524" s="75"/>
      <c r="I524" s="46"/>
    </row>
    <row r="525" spans="1:9" ht="19.5" customHeight="1">
      <c r="A525" s="16">
        <v>506</v>
      </c>
      <c r="B525" s="16">
        <v>1</v>
      </c>
      <c r="C525" s="12" t="s">
        <v>4297</v>
      </c>
      <c r="D525" s="17" t="s">
        <v>2721</v>
      </c>
      <c r="E525" s="17" t="s">
        <v>2722</v>
      </c>
      <c r="F525" s="18">
        <v>63904969870</v>
      </c>
      <c r="G525" s="17" t="s">
        <v>2723</v>
      </c>
      <c r="H525" s="19" t="s">
        <v>4298</v>
      </c>
      <c r="I525" s="151" t="s">
        <v>2724</v>
      </c>
    </row>
    <row r="526" spans="1:9" ht="19.5" customHeight="1">
      <c r="A526" s="16">
        <v>507</v>
      </c>
      <c r="B526" s="16">
        <v>2</v>
      </c>
      <c r="C526" s="12" t="s">
        <v>2725</v>
      </c>
      <c r="D526" s="11" t="s">
        <v>2726</v>
      </c>
      <c r="E526" s="11" t="s">
        <v>2727</v>
      </c>
      <c r="F526" s="33">
        <v>42749871786</v>
      </c>
      <c r="G526" s="11" t="s">
        <v>2728</v>
      </c>
      <c r="H526" s="34" t="s">
        <v>2729</v>
      </c>
      <c r="I526" s="151" t="s">
        <v>435</v>
      </c>
    </row>
    <row r="527" spans="1:9" ht="20.25" customHeight="1">
      <c r="A527" s="16">
        <v>508</v>
      </c>
      <c r="B527" s="16">
        <v>3</v>
      </c>
      <c r="C527" s="17" t="s">
        <v>2730</v>
      </c>
      <c r="D527" s="17" t="s">
        <v>2731</v>
      </c>
      <c r="E527" s="17" t="s">
        <v>2732</v>
      </c>
      <c r="F527" s="18">
        <v>78856986826</v>
      </c>
      <c r="G527" s="17" t="s">
        <v>2733</v>
      </c>
      <c r="H527" s="28" t="s">
        <v>2734</v>
      </c>
      <c r="I527" s="135" t="s">
        <v>2735</v>
      </c>
    </row>
    <row r="528" spans="1:9" ht="20.25" customHeight="1">
      <c r="A528" s="16">
        <v>509</v>
      </c>
      <c r="B528" s="16">
        <v>4</v>
      </c>
      <c r="C528" s="17" t="s">
        <v>2736</v>
      </c>
      <c r="D528" s="17" t="s">
        <v>2737</v>
      </c>
      <c r="E528" s="17" t="s">
        <v>2738</v>
      </c>
      <c r="F528" s="18">
        <v>42095587809</v>
      </c>
      <c r="G528" s="17" t="s">
        <v>2739</v>
      </c>
      <c r="H528" s="19" t="s">
        <v>4299</v>
      </c>
      <c r="I528" s="135" t="s">
        <v>2740</v>
      </c>
    </row>
    <row r="529" spans="1:9" ht="20.25" customHeight="1">
      <c r="A529" s="16">
        <v>510</v>
      </c>
      <c r="B529" s="16">
        <v>5</v>
      </c>
      <c r="C529" s="17" t="s">
        <v>2741</v>
      </c>
      <c r="D529" s="17" t="s">
        <v>2742</v>
      </c>
      <c r="E529" s="17" t="s">
        <v>2743</v>
      </c>
      <c r="F529" s="18">
        <v>57436529895</v>
      </c>
      <c r="G529" s="17" t="s">
        <v>2744</v>
      </c>
      <c r="H529" s="66" t="s">
        <v>2745</v>
      </c>
      <c r="I529" s="135" t="s">
        <v>2746</v>
      </c>
    </row>
    <row r="530" spans="1:9" ht="20.25" customHeight="1">
      <c r="A530" s="16">
        <v>511</v>
      </c>
      <c r="B530" s="16">
        <v>6</v>
      </c>
      <c r="C530" s="17" t="s">
        <v>2747</v>
      </c>
      <c r="D530" s="17" t="s">
        <v>2748</v>
      </c>
      <c r="E530" s="17" t="s">
        <v>2749</v>
      </c>
      <c r="F530" s="18">
        <v>48863003021</v>
      </c>
      <c r="G530" s="17" t="s">
        <v>2750</v>
      </c>
      <c r="H530" s="35" t="s">
        <v>4043</v>
      </c>
      <c r="I530" s="135" t="s">
        <v>2751</v>
      </c>
    </row>
    <row r="531" spans="1:9" ht="20.25" customHeight="1">
      <c r="A531" s="16">
        <v>512</v>
      </c>
      <c r="B531" s="16">
        <v>7</v>
      </c>
      <c r="C531" s="17" t="s">
        <v>2747</v>
      </c>
      <c r="D531" s="17" t="s">
        <v>2752</v>
      </c>
      <c r="E531" s="17" t="s">
        <v>2753</v>
      </c>
      <c r="F531" s="18">
        <v>70459862544</v>
      </c>
      <c r="G531" s="17" t="s">
        <v>2754</v>
      </c>
      <c r="H531" s="66" t="s">
        <v>2755</v>
      </c>
      <c r="I531" s="135" t="s">
        <v>2756</v>
      </c>
    </row>
    <row r="532" spans="1:9" ht="20.25" customHeight="1">
      <c r="A532" s="16">
        <v>513</v>
      </c>
      <c r="B532" s="16">
        <v>8</v>
      </c>
      <c r="C532" s="17" t="s">
        <v>2757</v>
      </c>
      <c r="D532" s="17" t="s">
        <v>2758</v>
      </c>
      <c r="E532" s="17" t="s">
        <v>2759</v>
      </c>
      <c r="F532" s="18">
        <v>87159287163</v>
      </c>
      <c r="G532" s="17" t="s">
        <v>2760</v>
      </c>
      <c r="H532" s="59" t="s">
        <v>2761</v>
      </c>
      <c r="I532" s="135" t="s">
        <v>2762</v>
      </c>
    </row>
    <row r="533" spans="1:9" ht="20.25" customHeight="1">
      <c r="A533" s="16">
        <v>514</v>
      </c>
      <c r="B533" s="16">
        <v>9</v>
      </c>
      <c r="C533" s="17" t="s">
        <v>2763</v>
      </c>
      <c r="D533" s="17" t="s">
        <v>2764</v>
      </c>
      <c r="E533" s="17" t="s">
        <v>2765</v>
      </c>
      <c r="F533" s="23" t="s">
        <v>2766</v>
      </c>
      <c r="G533" s="17" t="s">
        <v>2767</v>
      </c>
      <c r="H533" s="35" t="s">
        <v>4300</v>
      </c>
      <c r="I533" s="135" t="s">
        <v>2768</v>
      </c>
    </row>
    <row r="534" spans="1:9" ht="20.25" customHeight="1">
      <c r="A534" s="16">
        <v>515</v>
      </c>
      <c r="B534" s="16">
        <v>10</v>
      </c>
      <c r="C534" s="11" t="s">
        <v>2769</v>
      </c>
      <c r="D534" s="11" t="s">
        <v>2770</v>
      </c>
      <c r="E534" s="11" t="s">
        <v>2771</v>
      </c>
      <c r="F534" s="33">
        <v>71781493985</v>
      </c>
      <c r="G534" s="11" t="s">
        <v>2772</v>
      </c>
      <c r="H534" s="34" t="s">
        <v>2773</v>
      </c>
      <c r="I534" s="25" t="s">
        <v>2774</v>
      </c>
    </row>
    <row r="535" spans="1:9" ht="20.25" customHeight="1">
      <c r="A535" s="16">
        <v>516</v>
      </c>
      <c r="B535" s="16">
        <v>11</v>
      </c>
      <c r="C535" s="17" t="s">
        <v>1249</v>
      </c>
      <c r="D535" s="17" t="s">
        <v>2775</v>
      </c>
      <c r="E535" s="17" t="s">
        <v>2776</v>
      </c>
      <c r="F535" s="18">
        <v>80111237558</v>
      </c>
      <c r="G535" s="17" t="s">
        <v>2777</v>
      </c>
      <c r="H535" s="19" t="s">
        <v>4301</v>
      </c>
      <c r="I535" s="25" t="s">
        <v>2778</v>
      </c>
    </row>
    <row r="536" spans="1:9" ht="20.25" customHeight="1">
      <c r="A536" s="16">
        <v>517</v>
      </c>
      <c r="B536" s="16">
        <v>12</v>
      </c>
      <c r="C536" s="17" t="s">
        <v>2779</v>
      </c>
      <c r="D536" s="17" t="s">
        <v>2780</v>
      </c>
      <c r="E536" s="17" t="s">
        <v>2781</v>
      </c>
      <c r="F536" s="18">
        <v>13445728938</v>
      </c>
      <c r="G536" s="17" t="s">
        <v>2782</v>
      </c>
      <c r="H536" s="19" t="s">
        <v>4302</v>
      </c>
      <c r="I536" s="25" t="s">
        <v>2783</v>
      </c>
    </row>
    <row r="537" spans="1:9" ht="20.25" customHeight="1">
      <c r="A537" s="16">
        <v>518</v>
      </c>
      <c r="B537" s="16">
        <v>13</v>
      </c>
      <c r="C537" s="17" t="s">
        <v>2784</v>
      </c>
      <c r="D537" s="11" t="s">
        <v>2785</v>
      </c>
      <c r="E537" s="17" t="s">
        <v>2786</v>
      </c>
      <c r="F537" s="111">
        <v>65481283003</v>
      </c>
      <c r="G537" s="32" t="s">
        <v>2787</v>
      </c>
      <c r="H537" s="37" t="s">
        <v>2788</v>
      </c>
      <c r="I537" s="25" t="s">
        <v>2789</v>
      </c>
    </row>
    <row r="538" spans="1:9" ht="20.25" customHeight="1">
      <c r="A538" s="16">
        <v>519</v>
      </c>
      <c r="B538" s="16">
        <v>14</v>
      </c>
      <c r="C538" s="17" t="s">
        <v>2790</v>
      </c>
      <c r="D538" s="17" t="s">
        <v>2791</v>
      </c>
      <c r="E538" s="17" t="s">
        <v>2792</v>
      </c>
      <c r="F538" s="18">
        <v>14921955279</v>
      </c>
      <c r="G538" s="17" t="s">
        <v>2793</v>
      </c>
      <c r="H538" s="19" t="s">
        <v>4303</v>
      </c>
      <c r="I538" s="135" t="s">
        <v>2794</v>
      </c>
    </row>
    <row r="539" spans="1:9" ht="20.25" customHeight="1">
      <c r="A539" s="16">
        <v>520</v>
      </c>
      <c r="B539" s="16">
        <v>15</v>
      </c>
      <c r="C539" s="17" t="s">
        <v>2795</v>
      </c>
      <c r="D539" s="17" t="s">
        <v>2796</v>
      </c>
      <c r="E539" s="17" t="s">
        <v>2797</v>
      </c>
      <c r="F539" s="18">
        <v>92464275654</v>
      </c>
      <c r="G539" s="17" t="s">
        <v>2798</v>
      </c>
      <c r="H539" s="19" t="s">
        <v>4304</v>
      </c>
      <c r="I539" s="135" t="s">
        <v>2799</v>
      </c>
    </row>
    <row r="540" spans="1:9" ht="20.25" customHeight="1">
      <c r="A540" s="16">
        <v>521</v>
      </c>
      <c r="B540" s="16">
        <v>16</v>
      </c>
      <c r="C540" s="11" t="s">
        <v>2800</v>
      </c>
      <c r="D540" s="11" t="s">
        <v>2801</v>
      </c>
      <c r="E540" s="11" t="s">
        <v>2802</v>
      </c>
      <c r="F540" s="33">
        <v>44867213226</v>
      </c>
      <c r="G540" s="152" t="s">
        <v>2803</v>
      </c>
      <c r="H540" s="89" t="s">
        <v>2804</v>
      </c>
      <c r="I540" s="135" t="s">
        <v>2805</v>
      </c>
    </row>
    <row r="541" spans="1:9" ht="20.25" customHeight="1">
      <c r="A541" s="16">
        <v>522</v>
      </c>
      <c r="B541" s="16">
        <v>17</v>
      </c>
      <c r="C541" s="17" t="s">
        <v>2806</v>
      </c>
      <c r="D541" s="17" t="s">
        <v>2807</v>
      </c>
      <c r="E541" s="17" t="s">
        <v>2808</v>
      </c>
      <c r="F541" s="18">
        <v>20595920000</v>
      </c>
      <c r="G541" s="17" t="s">
        <v>2809</v>
      </c>
      <c r="H541" s="19" t="s">
        <v>4305</v>
      </c>
      <c r="I541" s="135" t="s">
        <v>2810</v>
      </c>
    </row>
    <row r="542" spans="1:9" ht="20.25" customHeight="1">
      <c r="A542" s="16">
        <v>523</v>
      </c>
      <c r="B542" s="16">
        <v>18</v>
      </c>
      <c r="C542" s="17" t="s">
        <v>2811</v>
      </c>
      <c r="D542" s="17" t="s">
        <v>2812</v>
      </c>
      <c r="E542" s="17" t="s">
        <v>2813</v>
      </c>
      <c r="F542" s="18">
        <v>58427483649</v>
      </c>
      <c r="G542" s="17" t="s">
        <v>2814</v>
      </c>
      <c r="H542" s="19" t="s">
        <v>4306</v>
      </c>
      <c r="I542" s="135" t="s">
        <v>2815</v>
      </c>
    </row>
    <row r="543" spans="1:9" ht="20.25" customHeight="1">
      <c r="A543" s="16">
        <v>524</v>
      </c>
      <c r="B543" s="16">
        <v>19</v>
      </c>
      <c r="C543" s="17" t="s">
        <v>2816</v>
      </c>
      <c r="D543" s="17" t="s">
        <v>2817</v>
      </c>
      <c r="E543" s="17" t="s">
        <v>2818</v>
      </c>
      <c r="F543" s="18">
        <v>36621011096</v>
      </c>
      <c r="G543" s="17" t="s">
        <v>2819</v>
      </c>
      <c r="H543" s="35" t="s">
        <v>4307</v>
      </c>
      <c r="I543" s="135" t="s">
        <v>2820</v>
      </c>
    </row>
    <row r="544" spans="1:9" ht="20.25" customHeight="1">
      <c r="A544" s="16">
        <v>525</v>
      </c>
      <c r="B544" s="16">
        <v>20</v>
      </c>
      <c r="C544" s="11" t="s">
        <v>2821</v>
      </c>
      <c r="D544" s="11" t="s">
        <v>2822</v>
      </c>
      <c r="E544" s="11" t="s">
        <v>2823</v>
      </c>
      <c r="F544" s="33">
        <v>52261064082</v>
      </c>
      <c r="G544" s="11" t="s">
        <v>2824</v>
      </c>
      <c r="H544" s="87" t="s">
        <v>2825</v>
      </c>
      <c r="I544" s="135" t="s">
        <v>2826</v>
      </c>
    </row>
    <row r="545" spans="1:9" ht="20.25" customHeight="1">
      <c r="A545" s="16">
        <v>526</v>
      </c>
      <c r="B545" s="16">
        <v>21</v>
      </c>
      <c r="C545" s="11" t="s">
        <v>1694</v>
      </c>
      <c r="D545" s="11" t="s">
        <v>2827</v>
      </c>
      <c r="E545" s="11" t="s">
        <v>2828</v>
      </c>
      <c r="F545" s="33">
        <v>20686651535</v>
      </c>
      <c r="G545" s="11" t="s">
        <v>2829</v>
      </c>
      <c r="H545" s="87" t="s">
        <v>2830</v>
      </c>
      <c r="I545" s="135" t="s">
        <v>2831</v>
      </c>
    </row>
    <row r="546" spans="1:9" ht="20.25" customHeight="1">
      <c r="A546" s="16">
        <v>527</v>
      </c>
      <c r="B546" s="16">
        <v>22</v>
      </c>
      <c r="C546" s="17" t="s">
        <v>2832</v>
      </c>
      <c r="D546" s="17" t="s">
        <v>2833</v>
      </c>
      <c r="E546" s="17" t="s">
        <v>2834</v>
      </c>
      <c r="F546" s="18">
        <v>81715481824</v>
      </c>
      <c r="G546" s="17" t="s">
        <v>2835</v>
      </c>
      <c r="H546" s="35" t="s">
        <v>4308</v>
      </c>
      <c r="I546" s="135" t="s">
        <v>2836</v>
      </c>
    </row>
    <row r="547" spans="1:9" ht="20.25" customHeight="1">
      <c r="A547" s="16">
        <v>528</v>
      </c>
      <c r="B547" s="16">
        <v>23</v>
      </c>
      <c r="C547" s="11" t="s">
        <v>2837</v>
      </c>
      <c r="D547" s="11" t="s">
        <v>2838</v>
      </c>
      <c r="E547" s="11" t="s">
        <v>2839</v>
      </c>
      <c r="F547" s="33">
        <v>45324639518</v>
      </c>
      <c r="G547" s="153" t="s">
        <v>2840</v>
      </c>
      <c r="H547" s="50" t="s">
        <v>2841</v>
      </c>
      <c r="I547" s="135" t="s">
        <v>2842</v>
      </c>
    </row>
    <row r="548" spans="1:9" ht="20.25" customHeight="1">
      <c r="A548" s="16">
        <v>529</v>
      </c>
      <c r="B548" s="16">
        <v>24</v>
      </c>
      <c r="C548" s="17" t="s">
        <v>2843</v>
      </c>
      <c r="D548" s="17" t="s">
        <v>2844</v>
      </c>
      <c r="E548" s="17" t="s">
        <v>2845</v>
      </c>
      <c r="F548" s="18">
        <v>40482871847</v>
      </c>
      <c r="G548" s="17" t="s">
        <v>2846</v>
      </c>
      <c r="H548" s="35" t="s">
        <v>4309</v>
      </c>
      <c r="I548" s="135" t="s">
        <v>2847</v>
      </c>
    </row>
    <row r="549" spans="1:9" ht="20.25" customHeight="1">
      <c r="A549" s="16">
        <v>530</v>
      </c>
      <c r="B549" s="16">
        <v>25</v>
      </c>
      <c r="C549" s="17" t="s">
        <v>2848</v>
      </c>
      <c r="D549" s="17" t="s">
        <v>2849</v>
      </c>
      <c r="E549" s="17" t="s">
        <v>2850</v>
      </c>
      <c r="F549" s="18">
        <v>18770285511</v>
      </c>
      <c r="G549" s="17" t="s">
        <v>2851</v>
      </c>
      <c r="H549" s="19" t="s">
        <v>4310</v>
      </c>
      <c r="I549" s="135" t="s">
        <v>2852</v>
      </c>
    </row>
    <row r="550" spans="1:9" ht="20.25" customHeight="1">
      <c r="A550" s="16">
        <v>531</v>
      </c>
      <c r="B550" s="16">
        <v>26</v>
      </c>
      <c r="C550" s="11" t="s">
        <v>2853</v>
      </c>
      <c r="D550" s="11" t="s">
        <v>2854</v>
      </c>
      <c r="E550" s="11" t="s">
        <v>2855</v>
      </c>
      <c r="F550" s="33">
        <v>85097065793</v>
      </c>
      <c r="G550" s="11" t="s">
        <v>2856</v>
      </c>
      <c r="H550" s="34" t="s">
        <v>2857</v>
      </c>
      <c r="I550" s="135" t="s">
        <v>2858</v>
      </c>
    </row>
    <row r="551" spans="1:9" ht="20.25" customHeight="1">
      <c r="A551" s="16">
        <v>532</v>
      </c>
      <c r="B551" s="16">
        <v>27</v>
      </c>
      <c r="C551" s="17" t="s">
        <v>2859</v>
      </c>
      <c r="D551" s="17" t="s">
        <v>2860</v>
      </c>
      <c r="E551" s="17" t="s">
        <v>2861</v>
      </c>
      <c r="F551" s="18">
        <v>91166848031</v>
      </c>
      <c r="G551" s="17" t="s">
        <v>2862</v>
      </c>
      <c r="H551" s="19" t="s">
        <v>4311</v>
      </c>
      <c r="I551" s="135" t="s">
        <v>2863</v>
      </c>
    </row>
    <row r="552" spans="1:9" ht="20.25" customHeight="1">
      <c r="A552" s="16">
        <v>533</v>
      </c>
      <c r="B552" s="16">
        <v>28</v>
      </c>
      <c r="C552" s="17" t="s">
        <v>2864</v>
      </c>
      <c r="D552" s="17" t="s">
        <v>2865</v>
      </c>
      <c r="E552" s="17" t="s">
        <v>2866</v>
      </c>
      <c r="F552" s="18">
        <v>19741597798</v>
      </c>
      <c r="G552" s="17" t="s">
        <v>2867</v>
      </c>
      <c r="H552" s="19" t="s">
        <v>2868</v>
      </c>
      <c r="I552" s="135" t="s">
        <v>2869</v>
      </c>
    </row>
    <row r="553" spans="1:9" ht="20.25" customHeight="1">
      <c r="A553" s="16">
        <v>534</v>
      </c>
      <c r="B553" s="16">
        <v>29</v>
      </c>
      <c r="C553" s="11" t="s">
        <v>2870</v>
      </c>
      <c r="D553" s="11" t="s">
        <v>2871</v>
      </c>
      <c r="E553" s="11" t="s">
        <v>2872</v>
      </c>
      <c r="F553" s="33">
        <v>43651407703</v>
      </c>
      <c r="G553" s="11" t="s">
        <v>2873</v>
      </c>
      <c r="H553" s="115" t="s">
        <v>2874</v>
      </c>
      <c r="I553" s="135" t="s">
        <v>2875</v>
      </c>
    </row>
    <row r="554" spans="1:9" ht="20.25" customHeight="1">
      <c r="A554" s="16">
        <v>535</v>
      </c>
      <c r="B554" s="16">
        <v>30</v>
      </c>
      <c r="C554" s="17" t="s">
        <v>2876</v>
      </c>
      <c r="D554" s="17" t="s">
        <v>2877</v>
      </c>
      <c r="E554" s="17" t="s">
        <v>2878</v>
      </c>
      <c r="F554" s="18">
        <v>71870079580</v>
      </c>
      <c r="G554" s="17" t="s">
        <v>2879</v>
      </c>
      <c r="H554" s="19" t="s">
        <v>4312</v>
      </c>
      <c r="I554" s="135" t="s">
        <v>2880</v>
      </c>
    </row>
    <row r="555" spans="1:9" ht="20.25" customHeight="1">
      <c r="A555" s="16">
        <v>536</v>
      </c>
      <c r="B555" s="16">
        <v>31</v>
      </c>
      <c r="C555" s="17" t="s">
        <v>2881</v>
      </c>
      <c r="D555" s="17" t="s">
        <v>2882</v>
      </c>
      <c r="E555" s="17" t="s">
        <v>2883</v>
      </c>
      <c r="F555" s="18">
        <v>36353355850</v>
      </c>
      <c r="G555" s="17" t="s">
        <v>2884</v>
      </c>
      <c r="H555" s="19" t="s">
        <v>4313</v>
      </c>
      <c r="I555" s="135" t="s">
        <v>2885</v>
      </c>
    </row>
    <row r="556" spans="1:9" ht="20.25" customHeight="1">
      <c r="A556" s="16">
        <v>537</v>
      </c>
      <c r="B556" s="16">
        <v>32</v>
      </c>
      <c r="C556" s="17" t="s">
        <v>2886</v>
      </c>
      <c r="D556" s="17" t="s">
        <v>2887</v>
      </c>
      <c r="E556" s="17" t="s">
        <v>2888</v>
      </c>
      <c r="F556" s="18">
        <v>64984439557</v>
      </c>
      <c r="G556" s="17" t="s">
        <v>2889</v>
      </c>
      <c r="H556" s="19" t="s">
        <v>4314</v>
      </c>
      <c r="I556" s="135" t="s">
        <v>2890</v>
      </c>
    </row>
    <row r="557" spans="1:9" ht="20.25" customHeight="1">
      <c r="A557" s="16">
        <v>538</v>
      </c>
      <c r="B557" s="16">
        <v>33</v>
      </c>
      <c r="C557" s="11" t="s">
        <v>2891</v>
      </c>
      <c r="D557" s="11" t="s">
        <v>2892</v>
      </c>
      <c r="E557" s="11" t="s">
        <v>2893</v>
      </c>
      <c r="F557" s="33">
        <v>67272246049</v>
      </c>
      <c r="G557" s="11" t="s">
        <v>2894</v>
      </c>
      <c r="H557" s="34" t="s">
        <v>2895</v>
      </c>
      <c r="I557" s="135" t="s">
        <v>2896</v>
      </c>
    </row>
    <row r="558" spans="1:9" ht="20.25" customHeight="1">
      <c r="A558" s="16">
        <v>539</v>
      </c>
      <c r="B558" s="16">
        <v>34</v>
      </c>
      <c r="C558" s="17" t="s">
        <v>1944</v>
      </c>
      <c r="D558" s="17" t="s">
        <v>2897</v>
      </c>
      <c r="E558" s="17" t="s">
        <v>2898</v>
      </c>
      <c r="F558" s="18">
        <v>16636040183</v>
      </c>
      <c r="G558" s="17" t="s">
        <v>2899</v>
      </c>
      <c r="H558" s="35" t="s">
        <v>4042</v>
      </c>
      <c r="I558" s="135" t="s">
        <v>2900</v>
      </c>
    </row>
    <row r="559" spans="1:9" ht="20.25" customHeight="1">
      <c r="A559" s="16">
        <v>540</v>
      </c>
      <c r="B559" s="16">
        <v>35</v>
      </c>
      <c r="C559" s="17" t="s">
        <v>2901</v>
      </c>
      <c r="D559" s="17" t="s">
        <v>2902</v>
      </c>
      <c r="E559" s="17" t="s">
        <v>2903</v>
      </c>
      <c r="F559" s="18">
        <v>97252661799</v>
      </c>
      <c r="G559" s="17" t="s">
        <v>2904</v>
      </c>
      <c r="H559" s="35" t="s">
        <v>4315</v>
      </c>
      <c r="I559" s="135" t="s">
        <v>2905</v>
      </c>
    </row>
    <row r="560" spans="1:9" ht="20.25" customHeight="1">
      <c r="A560" s="16">
        <v>541</v>
      </c>
      <c r="B560" s="16">
        <v>36</v>
      </c>
      <c r="C560" s="17" t="s">
        <v>2906</v>
      </c>
      <c r="D560" s="17" t="s">
        <v>2907</v>
      </c>
      <c r="E560" s="17" t="s">
        <v>2908</v>
      </c>
      <c r="F560" s="23" t="s">
        <v>2909</v>
      </c>
      <c r="G560" s="17"/>
      <c r="H560" s="154" t="s">
        <v>2910</v>
      </c>
      <c r="I560" s="135" t="s">
        <v>2911</v>
      </c>
    </row>
    <row r="561" spans="1:9" ht="20.25" customHeight="1">
      <c r="A561" s="16">
        <v>542</v>
      </c>
      <c r="B561" s="16">
        <v>37</v>
      </c>
      <c r="C561" s="17" t="s">
        <v>2912</v>
      </c>
      <c r="D561" s="17" t="s">
        <v>2913</v>
      </c>
      <c r="E561" s="17" t="s">
        <v>2914</v>
      </c>
      <c r="F561" s="23" t="s">
        <v>2915</v>
      </c>
      <c r="G561" s="17" t="s">
        <v>2916</v>
      </c>
      <c r="H561" s="19" t="s">
        <v>4316</v>
      </c>
      <c r="I561" s="135" t="s">
        <v>2917</v>
      </c>
    </row>
    <row r="562" spans="1:9" ht="20.25" customHeight="1">
      <c r="A562" s="16">
        <v>543</v>
      </c>
      <c r="B562" s="16">
        <v>38</v>
      </c>
      <c r="C562" s="17" t="s">
        <v>2918</v>
      </c>
      <c r="D562" s="17" t="s">
        <v>2919</v>
      </c>
      <c r="E562" s="17" t="s">
        <v>2920</v>
      </c>
      <c r="F562" s="18">
        <v>87172411947</v>
      </c>
      <c r="G562" s="17" t="s">
        <v>2921</v>
      </c>
      <c r="H562" s="19" t="s">
        <v>4317</v>
      </c>
      <c r="I562" s="25" t="s">
        <v>2922</v>
      </c>
    </row>
    <row r="563" spans="1:9" ht="20.25" customHeight="1">
      <c r="A563" s="16">
        <v>544</v>
      </c>
      <c r="B563" s="16">
        <v>39</v>
      </c>
      <c r="C563" s="17" t="s">
        <v>2923</v>
      </c>
      <c r="D563" s="17" t="s">
        <v>2924</v>
      </c>
      <c r="E563" s="17" t="s">
        <v>2925</v>
      </c>
      <c r="F563" s="18">
        <v>18255888744</v>
      </c>
      <c r="G563" s="17" t="s">
        <v>2926</v>
      </c>
      <c r="H563" s="19" t="s">
        <v>4318</v>
      </c>
      <c r="I563" s="135" t="s">
        <v>2927</v>
      </c>
    </row>
    <row r="564" spans="1:9" ht="20.25" customHeight="1">
      <c r="A564" s="16">
        <v>545</v>
      </c>
      <c r="B564" s="16">
        <v>40</v>
      </c>
      <c r="C564" s="17" t="s">
        <v>2928</v>
      </c>
      <c r="D564" s="17" t="s">
        <v>2929</v>
      </c>
      <c r="E564" s="17" t="s">
        <v>2930</v>
      </c>
      <c r="F564" s="23" t="s">
        <v>2931</v>
      </c>
      <c r="G564" s="17" t="s">
        <v>2926</v>
      </c>
      <c r="H564" s="35" t="s">
        <v>4041</v>
      </c>
      <c r="I564" s="135" t="s">
        <v>2932</v>
      </c>
    </row>
    <row r="565" spans="1:9" ht="20.25" customHeight="1">
      <c r="A565" s="16">
        <v>546</v>
      </c>
      <c r="B565" s="16">
        <v>41</v>
      </c>
      <c r="C565" s="17" t="s">
        <v>2933</v>
      </c>
      <c r="D565" s="17" t="s">
        <v>2934</v>
      </c>
      <c r="E565" s="17" t="s">
        <v>2935</v>
      </c>
      <c r="F565" s="18">
        <v>59247379571</v>
      </c>
      <c r="G565" s="155" t="s">
        <v>2936</v>
      </c>
      <c r="H565" s="35" t="s">
        <v>2937</v>
      </c>
      <c r="I565" s="25" t="s">
        <v>2938</v>
      </c>
    </row>
    <row r="566" spans="1:9" ht="20.25" customHeight="1">
      <c r="A566" s="16">
        <v>547</v>
      </c>
      <c r="B566" s="16">
        <v>42</v>
      </c>
      <c r="C566" s="11" t="s">
        <v>2939</v>
      </c>
      <c r="D566" s="11" t="s">
        <v>2940</v>
      </c>
      <c r="E566" s="113" t="s">
        <v>2941</v>
      </c>
      <c r="F566" s="24">
        <v>26993140667</v>
      </c>
      <c r="G566" s="156" t="s">
        <v>2942</v>
      </c>
      <c r="H566" s="157" t="s">
        <v>2943</v>
      </c>
      <c r="I566" s="25"/>
    </row>
    <row r="567" spans="1:9" ht="20.25" customHeight="1">
      <c r="A567" s="16">
        <v>548</v>
      </c>
      <c r="B567" s="16">
        <v>43</v>
      </c>
      <c r="C567" s="17" t="s">
        <v>2944</v>
      </c>
      <c r="D567" s="17" t="s">
        <v>2945</v>
      </c>
      <c r="E567" s="17" t="s">
        <v>2946</v>
      </c>
      <c r="F567" s="18">
        <v>44205741227</v>
      </c>
      <c r="G567" s="17" t="s">
        <v>2947</v>
      </c>
      <c r="H567" s="35" t="s">
        <v>4319</v>
      </c>
      <c r="I567" s="135" t="s">
        <v>2948</v>
      </c>
    </row>
    <row r="568" spans="1:9" ht="20.25" customHeight="1">
      <c r="A568" s="16">
        <v>549</v>
      </c>
      <c r="B568" s="16">
        <v>44</v>
      </c>
      <c r="C568" s="17" t="s">
        <v>1961</v>
      </c>
      <c r="D568" s="17" t="s">
        <v>2949</v>
      </c>
      <c r="E568" s="17" t="s">
        <v>2950</v>
      </c>
      <c r="F568" s="18">
        <v>90896497176</v>
      </c>
      <c r="G568" s="17" t="s">
        <v>2951</v>
      </c>
      <c r="H568" s="35" t="s">
        <v>4320</v>
      </c>
      <c r="I568" s="135" t="s">
        <v>2952</v>
      </c>
    </row>
    <row r="569" spans="1:9" ht="19.5" customHeight="1">
      <c r="A569" s="16">
        <v>550</v>
      </c>
      <c r="B569" s="16">
        <v>45</v>
      </c>
      <c r="C569" s="17" t="s">
        <v>2953</v>
      </c>
      <c r="D569" s="17" t="s">
        <v>2954</v>
      </c>
      <c r="E569" s="17" t="s">
        <v>2955</v>
      </c>
      <c r="F569" s="18">
        <v>30185494664</v>
      </c>
      <c r="G569" s="17" t="s">
        <v>2956</v>
      </c>
      <c r="H569" s="19" t="s">
        <v>4321</v>
      </c>
      <c r="I569" s="135" t="s">
        <v>2957</v>
      </c>
    </row>
    <row r="570" spans="1:9" ht="19.5" customHeight="1">
      <c r="A570" s="16">
        <v>551</v>
      </c>
      <c r="B570" s="16">
        <v>46</v>
      </c>
      <c r="C570" s="17" t="s">
        <v>2958</v>
      </c>
      <c r="D570" s="17" t="s">
        <v>2959</v>
      </c>
      <c r="E570" s="17" t="s">
        <v>2960</v>
      </c>
      <c r="F570" s="33">
        <v>17896602830</v>
      </c>
      <c r="G570" s="17" t="s">
        <v>2961</v>
      </c>
      <c r="H570" s="28" t="s">
        <v>2962</v>
      </c>
      <c r="I570" s="135" t="s">
        <v>2963</v>
      </c>
    </row>
    <row r="571" spans="1:9" ht="19.5" customHeight="1">
      <c r="A571" s="16">
        <v>552</v>
      </c>
      <c r="B571" s="16">
        <v>47</v>
      </c>
      <c r="C571" s="11" t="s">
        <v>2964</v>
      </c>
      <c r="D571" s="11" t="s">
        <v>2965</v>
      </c>
      <c r="E571" s="11" t="s">
        <v>2966</v>
      </c>
      <c r="F571" s="100">
        <v>77953333622</v>
      </c>
      <c r="G571" s="38" t="s">
        <v>2967</v>
      </c>
      <c r="H571" s="157" t="s">
        <v>2968</v>
      </c>
      <c r="I571" s="158"/>
    </row>
    <row r="572" spans="1:9" ht="20.25" customHeight="1">
      <c r="A572" s="16">
        <v>553</v>
      </c>
      <c r="B572" s="16">
        <v>48</v>
      </c>
      <c r="C572" s="17" t="s">
        <v>2969</v>
      </c>
      <c r="D572" s="17" t="s">
        <v>2970</v>
      </c>
      <c r="E572" s="17" t="s">
        <v>2971</v>
      </c>
      <c r="F572" s="18">
        <v>72625014173</v>
      </c>
      <c r="G572" s="17" t="s">
        <v>2972</v>
      </c>
      <c r="H572" s="66" t="s">
        <v>2973</v>
      </c>
      <c r="I572" s="158" t="s">
        <v>2974</v>
      </c>
    </row>
    <row r="573" spans="1:9" ht="20.25" customHeight="1">
      <c r="A573" s="16">
        <v>554</v>
      </c>
      <c r="B573" s="16">
        <v>49</v>
      </c>
      <c r="C573" s="17" t="s">
        <v>2975</v>
      </c>
      <c r="D573" s="17" t="s">
        <v>2976</v>
      </c>
      <c r="E573" s="17" t="s">
        <v>2977</v>
      </c>
      <c r="F573" s="29" t="s">
        <v>2978</v>
      </c>
      <c r="G573" s="17" t="s">
        <v>2979</v>
      </c>
      <c r="H573" s="35" t="str">
        <f>HYPERLINK("mailto:ravnatelj@os-zagvozd.skole.hr","ravnatelj@os-zagvozd.skole.hr")</f>
        <v>ravnatelj@os-zagvozd.skole.hr</v>
      </c>
      <c r="I573" s="17" t="s">
        <v>2980</v>
      </c>
    </row>
    <row r="574" spans="1:9" ht="20.25" customHeight="1">
      <c r="A574" s="16">
        <v>555</v>
      </c>
      <c r="B574" s="16">
        <v>50</v>
      </c>
      <c r="C574" s="17" t="s">
        <v>2981</v>
      </c>
      <c r="D574" s="17" t="s">
        <v>2982</v>
      </c>
      <c r="E574" s="17" t="s">
        <v>2983</v>
      </c>
      <c r="F574" s="18">
        <v>71481407524</v>
      </c>
      <c r="G574" s="17" t="s">
        <v>2984</v>
      </c>
      <c r="H574" s="19" t="s">
        <v>4322</v>
      </c>
      <c r="I574" s="151" t="s">
        <v>2985</v>
      </c>
    </row>
    <row r="575" spans="1:9" ht="20.25" customHeight="1">
      <c r="A575" s="16">
        <v>556</v>
      </c>
      <c r="B575" s="16">
        <v>51</v>
      </c>
      <c r="C575" s="17" t="s">
        <v>2986</v>
      </c>
      <c r="D575" s="11" t="s">
        <v>2987</v>
      </c>
      <c r="E575" s="17" t="s">
        <v>2988</v>
      </c>
      <c r="F575" s="18">
        <v>56643835093</v>
      </c>
      <c r="G575" s="17" t="s">
        <v>2989</v>
      </c>
      <c r="H575" s="19" t="str">
        <f>HYPERLINK("mailto:prirodoslovna@prirodoslovna.hr","prirodoslovna@prirodoslovna.hr")</f>
        <v>prirodoslovna@prirodoslovna.hr</v>
      </c>
      <c r="I575" s="135" t="s">
        <v>2990</v>
      </c>
    </row>
    <row r="576" spans="1:9" ht="20.25" customHeight="1">
      <c r="A576" s="16">
        <v>557</v>
      </c>
      <c r="B576" s="16">
        <v>52</v>
      </c>
      <c r="C576" s="17" t="s">
        <v>2991</v>
      </c>
      <c r="D576" s="17" t="s">
        <v>2992</v>
      </c>
      <c r="E576" s="17" t="s">
        <v>2993</v>
      </c>
      <c r="F576" s="18">
        <v>33906560969</v>
      </c>
      <c r="G576" s="17" t="s">
        <v>2994</v>
      </c>
      <c r="H576" s="19" t="s">
        <v>4323</v>
      </c>
      <c r="I576" s="135" t="s">
        <v>2995</v>
      </c>
    </row>
    <row r="577" spans="1:9" ht="20.25" customHeight="1">
      <c r="A577" s="16">
        <v>558</v>
      </c>
      <c r="B577" s="16">
        <v>53</v>
      </c>
      <c r="C577" s="17" t="s">
        <v>2996</v>
      </c>
      <c r="D577" s="17" t="s">
        <v>2997</v>
      </c>
      <c r="E577" s="17" t="s">
        <v>2998</v>
      </c>
      <c r="F577" s="18">
        <v>62257752038</v>
      </c>
      <c r="G577" s="17" t="s">
        <v>2999</v>
      </c>
      <c r="H577" s="19" t="s">
        <v>4324</v>
      </c>
      <c r="I577" s="135" t="s">
        <v>3000</v>
      </c>
    </row>
    <row r="578" spans="1:9" ht="20.25" customHeight="1">
      <c r="A578" s="16">
        <v>559</v>
      </c>
      <c r="B578" s="16">
        <v>54</v>
      </c>
      <c r="C578" s="17" t="s">
        <v>3001</v>
      </c>
      <c r="D578" s="17" t="s">
        <v>3002</v>
      </c>
      <c r="E578" s="17" t="s">
        <v>3003</v>
      </c>
      <c r="F578" s="18">
        <v>66197290696</v>
      </c>
      <c r="G578" s="17" t="s">
        <v>3004</v>
      </c>
      <c r="H578" s="19" t="s">
        <v>4325</v>
      </c>
      <c r="I578" s="135" t="s">
        <v>3005</v>
      </c>
    </row>
    <row r="579" spans="1:9" ht="20.25" customHeight="1">
      <c r="A579" s="16">
        <v>560</v>
      </c>
      <c r="B579" s="16">
        <v>55</v>
      </c>
      <c r="C579" s="11" t="s">
        <v>3006</v>
      </c>
      <c r="D579" s="11" t="s">
        <v>3007</v>
      </c>
      <c r="E579" s="11" t="s">
        <v>3008</v>
      </c>
      <c r="F579" s="33">
        <v>28599641021</v>
      </c>
      <c r="G579" s="38" t="s">
        <v>3009</v>
      </c>
      <c r="H579" s="87" t="s">
        <v>3010</v>
      </c>
      <c r="I579" s="135" t="s">
        <v>3011</v>
      </c>
    </row>
    <row r="580" spans="1:9" ht="20.25" customHeight="1">
      <c r="A580" s="16">
        <v>561</v>
      </c>
      <c r="B580" s="16">
        <v>56</v>
      </c>
      <c r="C580" s="11" t="s">
        <v>3012</v>
      </c>
      <c r="D580" s="11" t="s">
        <v>3013</v>
      </c>
      <c r="E580" s="11" t="s">
        <v>3014</v>
      </c>
      <c r="F580" s="33">
        <v>11890622734</v>
      </c>
      <c r="G580" s="11" t="s">
        <v>3015</v>
      </c>
      <c r="H580" s="87" t="s">
        <v>3016</v>
      </c>
      <c r="I580" s="135" t="s">
        <v>3017</v>
      </c>
    </row>
    <row r="581" spans="1:9" ht="20.25" customHeight="1">
      <c r="A581" s="16">
        <v>562</v>
      </c>
      <c r="B581" s="16">
        <v>57</v>
      </c>
      <c r="C581" s="17" t="s">
        <v>3018</v>
      </c>
      <c r="D581" s="17" t="s">
        <v>3019</v>
      </c>
      <c r="E581" s="17" t="s">
        <v>3020</v>
      </c>
      <c r="F581" s="18">
        <v>89133018342</v>
      </c>
      <c r="G581" s="17" t="s">
        <v>3021</v>
      </c>
      <c r="H581" s="28" t="s">
        <v>3022</v>
      </c>
      <c r="I581" s="135" t="s">
        <v>3023</v>
      </c>
    </row>
    <row r="582" spans="1:9" ht="20.25" customHeight="1">
      <c r="A582" s="16">
        <v>563</v>
      </c>
      <c r="B582" s="16">
        <v>58</v>
      </c>
      <c r="C582" s="17" t="s">
        <v>3024</v>
      </c>
      <c r="D582" s="17" t="s">
        <v>815</v>
      </c>
      <c r="E582" s="17" t="s">
        <v>3025</v>
      </c>
      <c r="F582" s="18">
        <v>55058540897</v>
      </c>
      <c r="G582" s="17" t="s">
        <v>3026</v>
      </c>
      <c r="H582" s="19" t="s">
        <v>3028</v>
      </c>
      <c r="I582" s="135" t="s">
        <v>3027</v>
      </c>
    </row>
    <row r="583" spans="1:9" ht="20.25" customHeight="1">
      <c r="A583" s="16">
        <v>564</v>
      </c>
      <c r="B583" s="16">
        <v>59</v>
      </c>
      <c r="C583" s="17" t="s">
        <v>3029</v>
      </c>
      <c r="D583" s="17" t="s">
        <v>3030</v>
      </c>
      <c r="E583" s="17" t="s">
        <v>3031</v>
      </c>
      <c r="F583" s="18">
        <v>40792454328</v>
      </c>
      <c r="G583" s="17" t="s">
        <v>3032</v>
      </c>
      <c r="H583" s="19" t="s">
        <v>4326</v>
      </c>
      <c r="I583" s="135" t="s">
        <v>3033</v>
      </c>
    </row>
    <row r="584" spans="1:9" ht="20.25" customHeight="1">
      <c r="A584" s="16">
        <v>565</v>
      </c>
      <c r="B584" s="16">
        <v>60</v>
      </c>
      <c r="C584" s="17" t="s">
        <v>3034</v>
      </c>
      <c r="D584" s="17" t="s">
        <v>3035</v>
      </c>
      <c r="E584" s="17" t="s">
        <v>3036</v>
      </c>
      <c r="F584" s="18">
        <v>28557793778</v>
      </c>
      <c r="G584" s="17" t="s">
        <v>3037</v>
      </c>
      <c r="H584" s="19" t="s">
        <v>3039</v>
      </c>
      <c r="I584" s="135" t="s">
        <v>3038</v>
      </c>
    </row>
    <row r="585" spans="1:9" ht="20.25" customHeight="1">
      <c r="A585" s="16">
        <v>566</v>
      </c>
      <c r="B585" s="16">
        <v>61</v>
      </c>
      <c r="C585" s="17" t="s">
        <v>3040</v>
      </c>
      <c r="D585" s="17" t="s">
        <v>3041</v>
      </c>
      <c r="E585" s="17" t="s">
        <v>3042</v>
      </c>
      <c r="F585" s="18">
        <v>14492243279</v>
      </c>
      <c r="G585" s="17" t="s">
        <v>3043</v>
      </c>
      <c r="H585" s="35" t="s">
        <v>4327</v>
      </c>
      <c r="I585" s="135" t="s">
        <v>3044</v>
      </c>
    </row>
    <row r="586" spans="1:9" ht="20.25" customHeight="1">
      <c r="A586" s="16">
        <v>567</v>
      </c>
      <c r="B586" s="16">
        <v>62</v>
      </c>
      <c r="C586" s="11" t="s">
        <v>3045</v>
      </c>
      <c r="D586" s="11" t="s">
        <v>3046</v>
      </c>
      <c r="E586" s="11" t="s">
        <v>3047</v>
      </c>
      <c r="F586" s="33">
        <v>18033142864</v>
      </c>
      <c r="G586" s="11" t="s">
        <v>3048</v>
      </c>
      <c r="H586" s="34" t="s">
        <v>3049</v>
      </c>
      <c r="I586" s="135" t="s">
        <v>3050</v>
      </c>
    </row>
    <row r="587" spans="1:9" ht="20.25" customHeight="1">
      <c r="A587" s="16">
        <v>568</v>
      </c>
      <c r="B587" s="16">
        <v>63</v>
      </c>
      <c r="C587" s="17" t="s">
        <v>3051</v>
      </c>
      <c r="D587" s="17" t="s">
        <v>3052</v>
      </c>
      <c r="E587" s="17" t="s">
        <v>3053</v>
      </c>
      <c r="F587" s="18">
        <v>34587778910</v>
      </c>
      <c r="G587" s="17" t="s">
        <v>3054</v>
      </c>
      <c r="H587" s="19" t="s">
        <v>4328</v>
      </c>
      <c r="I587" s="135" t="s">
        <v>3055</v>
      </c>
    </row>
    <row r="588" spans="1:9" ht="20.25" customHeight="1">
      <c r="A588" s="16">
        <v>569</v>
      </c>
      <c r="B588" s="16">
        <v>64</v>
      </c>
      <c r="C588" s="17" t="s">
        <v>3056</v>
      </c>
      <c r="D588" s="17" t="s">
        <v>1540</v>
      </c>
      <c r="E588" s="17" t="s">
        <v>3057</v>
      </c>
      <c r="F588" s="18">
        <v>56851068711</v>
      </c>
      <c r="G588" s="17" t="s">
        <v>3058</v>
      </c>
      <c r="H588" s="19" t="s">
        <v>4329</v>
      </c>
      <c r="I588" s="135" t="s">
        <v>3059</v>
      </c>
    </row>
    <row r="589" spans="1:9" ht="20.25" customHeight="1">
      <c r="A589" s="16">
        <v>570</v>
      </c>
      <c r="B589" s="16">
        <v>65</v>
      </c>
      <c r="C589" s="17" t="s">
        <v>3060</v>
      </c>
      <c r="D589" s="17" t="s">
        <v>3061</v>
      </c>
      <c r="E589" s="17" t="s">
        <v>3062</v>
      </c>
      <c r="F589" s="18">
        <v>69649940088</v>
      </c>
      <c r="G589" s="17" t="s">
        <v>3063</v>
      </c>
      <c r="H589" s="28" t="s">
        <v>3064</v>
      </c>
      <c r="I589" s="135" t="s">
        <v>3065</v>
      </c>
    </row>
    <row r="590" spans="1:9" ht="20.25" customHeight="1">
      <c r="A590" s="16">
        <v>571</v>
      </c>
      <c r="B590" s="16">
        <v>66</v>
      </c>
      <c r="C590" s="11" t="s">
        <v>3066</v>
      </c>
      <c r="D590" s="11" t="s">
        <v>3067</v>
      </c>
      <c r="E590" s="11" t="s">
        <v>3068</v>
      </c>
      <c r="F590" s="33">
        <v>14693829962</v>
      </c>
      <c r="G590" s="11" t="s">
        <v>3069</v>
      </c>
      <c r="H590" s="34" t="s">
        <v>3070</v>
      </c>
      <c r="I590" s="135" t="s">
        <v>3071</v>
      </c>
    </row>
    <row r="591" spans="1:9" ht="20.25" customHeight="1">
      <c r="A591" s="16">
        <v>572</v>
      </c>
      <c r="B591" s="16">
        <v>67</v>
      </c>
      <c r="C591" s="17" t="s">
        <v>3072</v>
      </c>
      <c r="D591" s="17" t="s">
        <v>3073</v>
      </c>
      <c r="E591" s="17" t="s">
        <v>3074</v>
      </c>
      <c r="F591" s="18">
        <v>35431815083</v>
      </c>
      <c r="G591" s="17" t="s">
        <v>3075</v>
      </c>
      <c r="H591" s="19" t="s">
        <v>4330</v>
      </c>
      <c r="I591" s="135" t="s">
        <v>3076</v>
      </c>
    </row>
    <row r="592" spans="1:9" ht="20.25" customHeight="1">
      <c r="A592" s="16">
        <v>573</v>
      </c>
      <c r="B592" s="16">
        <v>68</v>
      </c>
      <c r="C592" s="92" t="s">
        <v>3077</v>
      </c>
      <c r="D592" s="92" t="s">
        <v>3078</v>
      </c>
      <c r="E592" s="92" t="s">
        <v>3079</v>
      </c>
      <c r="F592" s="159" t="s">
        <v>3080</v>
      </c>
      <c r="G592" s="92" t="s">
        <v>3081</v>
      </c>
      <c r="H592" s="57" t="s">
        <v>3082</v>
      </c>
      <c r="I592" s="160" t="s">
        <v>3083</v>
      </c>
    </row>
    <row r="593" spans="1:9" ht="20.25" customHeight="1">
      <c r="A593" s="16">
        <v>574</v>
      </c>
      <c r="B593" s="16">
        <v>69</v>
      </c>
      <c r="C593" s="11" t="s">
        <v>3084</v>
      </c>
      <c r="D593" s="11" t="s">
        <v>3085</v>
      </c>
      <c r="E593" s="11" t="s">
        <v>3086</v>
      </c>
      <c r="F593" s="23" t="s">
        <v>3087</v>
      </c>
      <c r="G593" s="11" t="s">
        <v>3088</v>
      </c>
      <c r="H593" s="87" t="s">
        <v>3089</v>
      </c>
      <c r="I593" s="135" t="s">
        <v>3090</v>
      </c>
    </row>
    <row r="594" spans="1:9" ht="20.25" customHeight="1">
      <c r="A594" s="16">
        <v>575</v>
      </c>
      <c r="B594" s="16">
        <v>70</v>
      </c>
      <c r="C594" s="11" t="s">
        <v>3091</v>
      </c>
      <c r="D594" s="11" t="s">
        <v>3092</v>
      </c>
      <c r="E594" s="11" t="s">
        <v>3093</v>
      </c>
      <c r="F594" s="23" t="s">
        <v>3094</v>
      </c>
      <c r="G594" s="11" t="s">
        <v>3095</v>
      </c>
      <c r="H594" s="161" t="s">
        <v>3096</v>
      </c>
      <c r="I594" s="135" t="s">
        <v>3097</v>
      </c>
    </row>
    <row r="595" spans="1:9" ht="20.25" customHeight="1">
      <c r="A595" s="16">
        <v>576</v>
      </c>
      <c r="B595" s="16">
        <v>71</v>
      </c>
      <c r="C595" s="17" t="s">
        <v>3098</v>
      </c>
      <c r="D595" s="17" t="s">
        <v>3099</v>
      </c>
      <c r="E595" s="17" t="s">
        <v>3100</v>
      </c>
      <c r="F595" s="23" t="s">
        <v>3101</v>
      </c>
      <c r="G595" s="17" t="s">
        <v>3102</v>
      </c>
      <c r="H595" s="19" t="s">
        <v>4331</v>
      </c>
      <c r="I595" s="135" t="s">
        <v>3103</v>
      </c>
    </row>
    <row r="596" spans="1:9" ht="20.25" customHeight="1">
      <c r="A596" s="16">
        <v>577</v>
      </c>
      <c r="B596" s="16">
        <v>72</v>
      </c>
      <c r="C596" s="17" t="s">
        <v>3104</v>
      </c>
      <c r="D596" s="17" t="s">
        <v>3105</v>
      </c>
      <c r="E596" s="17" t="s">
        <v>3106</v>
      </c>
      <c r="F596" s="23" t="s">
        <v>3107</v>
      </c>
      <c r="G596" s="17" t="s">
        <v>3108</v>
      </c>
      <c r="H596" s="19" t="s">
        <v>4332</v>
      </c>
      <c r="I596" s="135" t="s">
        <v>3109</v>
      </c>
    </row>
    <row r="597" spans="1:9" ht="20.25" customHeight="1">
      <c r="A597" s="16">
        <v>578</v>
      </c>
      <c r="B597" s="16">
        <v>73</v>
      </c>
      <c r="C597" s="17" t="s">
        <v>3110</v>
      </c>
      <c r="D597" s="17" t="s">
        <v>3111</v>
      </c>
      <c r="E597" s="17" t="s">
        <v>3112</v>
      </c>
      <c r="F597" s="18">
        <v>51194986184</v>
      </c>
      <c r="G597" s="17" t="s">
        <v>3113</v>
      </c>
      <c r="H597" s="19" t="s">
        <v>4333</v>
      </c>
      <c r="I597" s="135" t="s">
        <v>3114</v>
      </c>
    </row>
    <row r="598" spans="1:9" ht="20.25" customHeight="1">
      <c r="A598" s="16">
        <v>579</v>
      </c>
      <c r="B598" s="16">
        <v>74</v>
      </c>
      <c r="C598" s="17" t="s">
        <v>3115</v>
      </c>
      <c r="D598" s="17" t="s">
        <v>3116</v>
      </c>
      <c r="E598" s="17" t="s">
        <v>3117</v>
      </c>
      <c r="F598" s="18">
        <v>67671410088</v>
      </c>
      <c r="G598" s="17" t="s">
        <v>3118</v>
      </c>
      <c r="H598" s="19" t="s">
        <v>4334</v>
      </c>
      <c r="I598" s="135" t="s">
        <v>3103</v>
      </c>
    </row>
    <row r="599" spans="1:9" ht="20.25" customHeight="1">
      <c r="A599" s="16">
        <v>580</v>
      </c>
      <c r="B599" s="16">
        <v>75</v>
      </c>
      <c r="C599" s="17" t="s">
        <v>3119</v>
      </c>
      <c r="D599" s="17" t="s">
        <v>3120</v>
      </c>
      <c r="E599" s="17" t="s">
        <v>3121</v>
      </c>
      <c r="F599" s="18">
        <v>83648856443</v>
      </c>
      <c r="G599" s="25" t="s">
        <v>3122</v>
      </c>
      <c r="H599" s="49" t="s">
        <v>3123</v>
      </c>
      <c r="I599" s="135" t="s">
        <v>3124</v>
      </c>
    </row>
    <row r="600" spans="1:9" ht="20.25" customHeight="1">
      <c r="A600" s="16">
        <v>581</v>
      </c>
      <c r="B600" s="16">
        <v>76</v>
      </c>
      <c r="C600" s="17" t="s">
        <v>3125</v>
      </c>
      <c r="D600" s="17" t="s">
        <v>3126</v>
      </c>
      <c r="E600" s="17" t="s">
        <v>3127</v>
      </c>
      <c r="F600" s="18">
        <v>19270215513</v>
      </c>
      <c r="G600" s="17" t="s">
        <v>3128</v>
      </c>
      <c r="H600" s="19" t="s">
        <v>4335</v>
      </c>
      <c r="I600" s="135" t="s">
        <v>3129</v>
      </c>
    </row>
    <row r="601" spans="1:9" ht="20.25" customHeight="1">
      <c r="A601" s="16">
        <v>582</v>
      </c>
      <c r="B601" s="16">
        <v>77</v>
      </c>
      <c r="C601" s="17" t="s">
        <v>3130</v>
      </c>
      <c r="D601" s="17" t="s">
        <v>3131</v>
      </c>
      <c r="E601" s="17" t="s">
        <v>3132</v>
      </c>
      <c r="F601" s="18">
        <v>90628669006</v>
      </c>
      <c r="G601" s="17" t="s">
        <v>3133</v>
      </c>
      <c r="H601" s="19" t="s">
        <v>4336</v>
      </c>
      <c r="I601" s="135" t="s">
        <v>3134</v>
      </c>
    </row>
    <row r="602" spans="1:9" ht="20.25" customHeight="1">
      <c r="A602" s="16">
        <v>583</v>
      </c>
      <c r="B602" s="16">
        <v>78</v>
      </c>
      <c r="C602" s="17" t="s">
        <v>3135</v>
      </c>
      <c r="D602" s="17" t="s">
        <v>3136</v>
      </c>
      <c r="E602" s="17" t="s">
        <v>3137</v>
      </c>
      <c r="F602" s="18">
        <v>73463672485</v>
      </c>
      <c r="G602" s="17" t="s">
        <v>3138</v>
      </c>
      <c r="H602" s="35" t="s">
        <v>4337</v>
      </c>
      <c r="I602" s="135" t="s">
        <v>3139</v>
      </c>
    </row>
    <row r="603" spans="1:9" ht="20.25" customHeight="1">
      <c r="A603" s="16">
        <v>584</v>
      </c>
      <c r="B603" s="16">
        <v>79</v>
      </c>
      <c r="C603" s="17" t="s">
        <v>3140</v>
      </c>
      <c r="D603" s="17" t="s">
        <v>3141</v>
      </c>
      <c r="E603" s="17" t="s">
        <v>3142</v>
      </c>
      <c r="F603" s="18">
        <v>43328198061</v>
      </c>
      <c r="G603" s="17" t="s">
        <v>3143</v>
      </c>
      <c r="H603" s="35" t="s">
        <v>4338</v>
      </c>
      <c r="I603" s="135" t="s">
        <v>3144</v>
      </c>
    </row>
    <row r="604" spans="1:9" ht="20.25" customHeight="1">
      <c r="A604" s="16">
        <v>585</v>
      </c>
      <c r="B604" s="16">
        <v>80</v>
      </c>
      <c r="C604" s="11" t="s">
        <v>3145</v>
      </c>
      <c r="D604" s="11" t="s">
        <v>3146</v>
      </c>
      <c r="E604" s="11" t="s">
        <v>3147</v>
      </c>
      <c r="F604" s="33">
        <v>90202453567</v>
      </c>
      <c r="G604" s="38" t="s">
        <v>3148</v>
      </c>
      <c r="H604" s="60" t="s">
        <v>3149</v>
      </c>
      <c r="I604" s="25" t="s">
        <v>3150</v>
      </c>
    </row>
    <row r="605" spans="1:9" ht="20.25" customHeight="1">
      <c r="A605" s="16">
        <v>586</v>
      </c>
      <c r="B605" s="16">
        <v>81</v>
      </c>
      <c r="C605" s="11" t="s">
        <v>3151</v>
      </c>
      <c r="D605" s="11" t="s">
        <v>3152</v>
      </c>
      <c r="E605" s="11" t="s">
        <v>2839</v>
      </c>
      <c r="F605" s="33">
        <v>10013928386</v>
      </c>
      <c r="G605" s="113" t="s">
        <v>3153</v>
      </c>
      <c r="H605" s="40" t="s">
        <v>3154</v>
      </c>
      <c r="I605" s="11" t="s">
        <v>3155</v>
      </c>
    </row>
    <row r="606" spans="1:9" ht="20.25" customHeight="1">
      <c r="A606" s="16">
        <v>587</v>
      </c>
      <c r="B606" s="16">
        <v>82</v>
      </c>
      <c r="C606" s="17" t="s">
        <v>3156</v>
      </c>
      <c r="D606" s="17" t="s">
        <v>3157</v>
      </c>
      <c r="E606" s="17" t="s">
        <v>3158</v>
      </c>
      <c r="F606" s="18">
        <v>21849020416</v>
      </c>
      <c r="G606" s="17" t="s">
        <v>3159</v>
      </c>
      <c r="H606" s="35" t="s">
        <v>4339</v>
      </c>
      <c r="I606" s="135" t="s">
        <v>3160</v>
      </c>
    </row>
    <row r="607" spans="1:9" ht="20.25" customHeight="1">
      <c r="A607" s="16">
        <v>588</v>
      </c>
      <c r="B607" s="16">
        <v>83</v>
      </c>
      <c r="C607" s="17" t="s">
        <v>3161</v>
      </c>
      <c r="D607" s="17" t="s">
        <v>3162</v>
      </c>
      <c r="E607" s="17" t="s">
        <v>3163</v>
      </c>
      <c r="F607" s="18">
        <v>21967469683</v>
      </c>
      <c r="G607" s="17" t="s">
        <v>3164</v>
      </c>
      <c r="H607" s="19" t="s">
        <v>4340</v>
      </c>
      <c r="I607" s="135" t="s">
        <v>3165</v>
      </c>
    </row>
    <row r="608" spans="1:9" ht="20.25" customHeight="1">
      <c r="A608" s="16">
        <v>589</v>
      </c>
      <c r="B608" s="16">
        <v>84</v>
      </c>
      <c r="C608" s="17" t="s">
        <v>3166</v>
      </c>
      <c r="D608" s="17" t="s">
        <v>3167</v>
      </c>
      <c r="E608" s="17" t="s">
        <v>3168</v>
      </c>
      <c r="F608" s="18">
        <v>72476891879</v>
      </c>
      <c r="G608" s="17" t="s">
        <v>3169</v>
      </c>
      <c r="H608" s="19" t="s">
        <v>4341</v>
      </c>
      <c r="I608" s="135"/>
    </row>
    <row r="609" spans="1:9" ht="20.25" customHeight="1">
      <c r="A609" s="16">
        <v>590</v>
      </c>
      <c r="B609" s="16">
        <v>85</v>
      </c>
      <c r="C609" s="17" t="s">
        <v>3170</v>
      </c>
      <c r="D609" s="17" t="s">
        <v>3171</v>
      </c>
      <c r="E609" s="17" t="s">
        <v>3172</v>
      </c>
      <c r="F609" s="18">
        <v>38240201838</v>
      </c>
      <c r="G609" s="17" t="s">
        <v>3173</v>
      </c>
      <c r="H609" s="19" t="s">
        <v>4342</v>
      </c>
      <c r="I609" s="135" t="s">
        <v>3174</v>
      </c>
    </row>
    <row r="610" spans="1:9" ht="20.25" customHeight="1">
      <c r="A610" s="16">
        <v>591</v>
      </c>
      <c r="B610" s="16">
        <v>86</v>
      </c>
      <c r="C610" s="17" t="s">
        <v>3175</v>
      </c>
      <c r="D610" s="11" t="s">
        <v>432</v>
      </c>
      <c r="E610" s="17" t="s">
        <v>3176</v>
      </c>
      <c r="F610" s="23" t="s">
        <v>3177</v>
      </c>
      <c r="G610" s="17" t="s">
        <v>3178</v>
      </c>
      <c r="H610" s="19" t="s">
        <v>4343</v>
      </c>
      <c r="I610" s="135" t="s">
        <v>3179</v>
      </c>
    </row>
    <row r="611" spans="1:9" ht="20.25" customHeight="1">
      <c r="A611" s="16">
        <v>592</v>
      </c>
      <c r="B611" s="16">
        <v>87</v>
      </c>
      <c r="C611" s="17" t="s">
        <v>3180</v>
      </c>
      <c r="D611" s="17" t="s">
        <v>3181</v>
      </c>
      <c r="E611" s="17" t="s">
        <v>3182</v>
      </c>
      <c r="F611" s="18">
        <v>17637939161</v>
      </c>
      <c r="G611" s="17" t="s">
        <v>3183</v>
      </c>
      <c r="H611" s="35" t="s">
        <v>4344</v>
      </c>
      <c r="I611" s="135" t="s">
        <v>3184</v>
      </c>
    </row>
    <row r="612" spans="1:9" ht="20.25" customHeight="1">
      <c r="A612" s="16">
        <v>593</v>
      </c>
      <c r="B612" s="16">
        <v>88</v>
      </c>
      <c r="C612" s="11" t="s">
        <v>3185</v>
      </c>
      <c r="D612" s="11" t="s">
        <v>3186</v>
      </c>
      <c r="E612" s="11" t="s">
        <v>3187</v>
      </c>
      <c r="F612" s="29" t="s">
        <v>3188</v>
      </c>
      <c r="G612" s="11" t="s">
        <v>3189</v>
      </c>
      <c r="H612" s="59" t="s">
        <v>3190</v>
      </c>
      <c r="I612" s="158" t="s">
        <v>3191</v>
      </c>
    </row>
    <row r="613" spans="1:9" ht="20.25" customHeight="1">
      <c r="A613" s="16">
        <v>594</v>
      </c>
      <c r="B613" s="16">
        <v>89</v>
      </c>
      <c r="C613" s="17" t="s">
        <v>3192</v>
      </c>
      <c r="D613" s="17" t="s">
        <v>3193</v>
      </c>
      <c r="E613" s="17" t="s">
        <v>3194</v>
      </c>
      <c r="F613" s="18">
        <v>64625658569</v>
      </c>
      <c r="G613" s="17" t="s">
        <v>3195</v>
      </c>
      <c r="H613" s="35" t="s">
        <v>4345</v>
      </c>
      <c r="I613" s="158" t="s">
        <v>3196</v>
      </c>
    </row>
    <row r="614" spans="1:9" ht="20.25" customHeight="1">
      <c r="A614" s="16">
        <v>595</v>
      </c>
      <c r="B614" s="16">
        <v>90</v>
      </c>
      <c r="C614" s="11" t="s">
        <v>3197</v>
      </c>
      <c r="D614" s="11" t="s">
        <v>3198</v>
      </c>
      <c r="E614" s="11" t="s">
        <v>3199</v>
      </c>
      <c r="F614" s="33">
        <v>87834332400</v>
      </c>
      <c r="G614" s="11" t="s">
        <v>3200</v>
      </c>
      <c r="H614" s="162" t="s">
        <v>3201</v>
      </c>
      <c r="I614" s="25" t="s">
        <v>3202</v>
      </c>
    </row>
    <row r="615" spans="1:9" ht="39.75" customHeight="1">
      <c r="A615" s="61"/>
      <c r="B615" s="16"/>
      <c r="C615" s="175" t="s">
        <v>3203</v>
      </c>
      <c r="D615" s="18"/>
      <c r="E615" s="18"/>
      <c r="F615" s="18"/>
      <c r="G615" s="18"/>
      <c r="H615" s="105"/>
      <c r="I615" s="18"/>
    </row>
    <row r="616" spans="1:9" ht="19.5" customHeight="1">
      <c r="A616" s="16">
        <v>596</v>
      </c>
      <c r="B616" s="16">
        <v>1</v>
      </c>
      <c r="C616" s="12" t="s">
        <v>3204</v>
      </c>
      <c r="D616" s="11" t="s">
        <v>3205</v>
      </c>
      <c r="E616" s="17" t="s">
        <v>3206</v>
      </c>
      <c r="F616" s="18">
        <v>27267656235</v>
      </c>
      <c r="G616" s="17" t="s">
        <v>3207</v>
      </c>
      <c r="H616" s="19" t="s">
        <v>3208</v>
      </c>
      <c r="I616" s="122" t="s">
        <v>3209</v>
      </c>
    </row>
    <row r="617" spans="1:9" ht="20.25" customHeight="1">
      <c r="A617" s="16">
        <v>597</v>
      </c>
      <c r="B617" s="16">
        <v>2</v>
      </c>
      <c r="C617" s="12" t="s">
        <v>3210</v>
      </c>
      <c r="D617" s="11" t="s">
        <v>3211</v>
      </c>
      <c r="E617" s="11" t="s">
        <v>3212</v>
      </c>
      <c r="F617" s="33">
        <v>44343207867</v>
      </c>
      <c r="G617" s="11" t="s">
        <v>3213</v>
      </c>
      <c r="H617" s="117" t="s">
        <v>3214</v>
      </c>
      <c r="I617" s="38" t="s">
        <v>3215</v>
      </c>
    </row>
    <row r="618" spans="1:9" ht="20.25" customHeight="1">
      <c r="A618" s="16">
        <v>598</v>
      </c>
      <c r="B618" s="16">
        <v>3</v>
      </c>
      <c r="C618" s="12" t="s">
        <v>3216</v>
      </c>
      <c r="D618" s="17" t="s">
        <v>3217</v>
      </c>
      <c r="E618" s="17" t="s">
        <v>3218</v>
      </c>
      <c r="F618" s="18">
        <v>27648687825</v>
      </c>
      <c r="G618" s="17" t="s">
        <v>3219</v>
      </c>
      <c r="H618" s="19" t="s">
        <v>4346</v>
      </c>
      <c r="I618" s="11" t="s">
        <v>3220</v>
      </c>
    </row>
    <row r="619" spans="1:9" ht="20.25" customHeight="1">
      <c r="A619" s="16">
        <v>599</v>
      </c>
      <c r="B619" s="16">
        <v>4</v>
      </c>
      <c r="C619" s="12" t="s">
        <v>2747</v>
      </c>
      <c r="D619" s="17" t="s">
        <v>3221</v>
      </c>
      <c r="E619" s="17" t="s">
        <v>3222</v>
      </c>
      <c r="F619" s="18">
        <v>25253841250</v>
      </c>
      <c r="G619" s="17" t="s">
        <v>3223</v>
      </c>
      <c r="H619" s="19" t="s">
        <v>3224</v>
      </c>
      <c r="I619" s="11" t="s">
        <v>3225</v>
      </c>
    </row>
    <row r="620" spans="1:9" ht="20.25" customHeight="1">
      <c r="A620" s="16">
        <v>600</v>
      </c>
      <c r="B620" s="16">
        <v>5</v>
      </c>
      <c r="C620" s="12" t="s">
        <v>3226</v>
      </c>
      <c r="D620" s="17" t="s">
        <v>1442</v>
      </c>
      <c r="E620" s="17" t="s">
        <v>3227</v>
      </c>
      <c r="F620" s="18">
        <v>88890785871</v>
      </c>
      <c r="G620" s="17" t="s">
        <v>3228</v>
      </c>
      <c r="H620" s="19" t="str">
        <f>HYPERLINK("mailto:ured@os-centar-pu.skole.hr","ured@os-centar-pu.skole.hr")</f>
        <v>ured@os-centar-pu.skole.hr</v>
      </c>
      <c r="I620" s="17" t="s">
        <v>3229</v>
      </c>
    </row>
    <row r="621" spans="1:9" ht="20.25" customHeight="1">
      <c r="A621" s="16">
        <v>601</v>
      </c>
      <c r="B621" s="16">
        <v>6</v>
      </c>
      <c r="C621" s="12" t="s">
        <v>3230</v>
      </c>
      <c r="D621" s="17" t="s">
        <v>3231</v>
      </c>
      <c r="E621" s="17" t="s">
        <v>3232</v>
      </c>
      <c r="F621" s="18">
        <v>14267928873</v>
      </c>
      <c r="G621" s="17" t="s">
        <v>3233</v>
      </c>
      <c r="H621" s="19" t="s">
        <v>4347</v>
      </c>
      <c r="I621" s="17" t="s">
        <v>3234</v>
      </c>
    </row>
    <row r="622" spans="1:9" ht="20.25" customHeight="1">
      <c r="A622" s="16">
        <v>602</v>
      </c>
      <c r="B622" s="16">
        <v>7</v>
      </c>
      <c r="C622" s="17" t="s">
        <v>3235</v>
      </c>
      <c r="D622" s="17" t="s">
        <v>3236</v>
      </c>
      <c r="E622" s="17" t="s">
        <v>3237</v>
      </c>
      <c r="F622" s="18">
        <v>19269600880</v>
      </c>
      <c r="G622" s="17" t="s">
        <v>3238</v>
      </c>
      <c r="H622" s="35" t="s">
        <v>4348</v>
      </c>
      <c r="I622" s="122" t="s">
        <v>3239</v>
      </c>
    </row>
    <row r="623" spans="1:9" ht="20.25" customHeight="1">
      <c r="A623" s="16">
        <v>603</v>
      </c>
      <c r="B623" s="16">
        <v>8</v>
      </c>
      <c r="C623" s="17" t="s">
        <v>3240</v>
      </c>
      <c r="D623" s="17" t="s">
        <v>3241</v>
      </c>
      <c r="E623" s="17" t="s">
        <v>3242</v>
      </c>
      <c r="F623" s="18">
        <v>66563582219</v>
      </c>
      <c r="G623" s="17" t="s">
        <v>3243</v>
      </c>
      <c r="H623" s="40" t="s">
        <v>3244</v>
      </c>
      <c r="I623" s="17" t="s">
        <v>3245</v>
      </c>
    </row>
    <row r="624" spans="1:9" ht="20.25" customHeight="1">
      <c r="A624" s="16">
        <v>604</v>
      </c>
      <c r="B624" s="16">
        <v>9</v>
      </c>
      <c r="C624" s="17" t="s">
        <v>3246</v>
      </c>
      <c r="D624" s="17" t="s">
        <v>3247</v>
      </c>
      <c r="E624" s="17" t="s">
        <v>3248</v>
      </c>
      <c r="F624" s="18">
        <v>47059499324</v>
      </c>
      <c r="G624" s="17" t="s">
        <v>3249</v>
      </c>
      <c r="H624" s="35" t="s">
        <v>4349</v>
      </c>
      <c r="I624" s="122" t="s">
        <v>3250</v>
      </c>
    </row>
    <row r="625" spans="1:9" ht="20.25" customHeight="1">
      <c r="A625" s="16">
        <v>605</v>
      </c>
      <c r="B625" s="16">
        <v>10</v>
      </c>
      <c r="C625" s="11" t="s">
        <v>3251</v>
      </c>
      <c r="D625" s="11" t="s">
        <v>3252</v>
      </c>
      <c r="E625" s="11" t="s">
        <v>3253</v>
      </c>
      <c r="F625" s="106">
        <v>69922596943</v>
      </c>
      <c r="G625" s="163" t="s">
        <v>3254</v>
      </c>
      <c r="H625" s="81" t="s">
        <v>3255</v>
      </c>
      <c r="I625" s="38" t="s">
        <v>3256</v>
      </c>
    </row>
    <row r="626" spans="1:9" ht="20.25" customHeight="1">
      <c r="A626" s="16">
        <v>606</v>
      </c>
      <c r="B626" s="16">
        <v>11</v>
      </c>
      <c r="C626" s="11" t="s">
        <v>3257</v>
      </c>
      <c r="D626" s="11" t="s">
        <v>3258</v>
      </c>
      <c r="E626" s="11" t="s">
        <v>3259</v>
      </c>
      <c r="F626" s="100">
        <v>11188537984</v>
      </c>
      <c r="G626" s="38" t="s">
        <v>3260</v>
      </c>
      <c r="H626" s="40" t="s">
        <v>3261</v>
      </c>
      <c r="I626" s="38" t="s">
        <v>3262</v>
      </c>
    </row>
    <row r="627" spans="1:9" ht="20.25" customHeight="1">
      <c r="A627" s="16">
        <v>607</v>
      </c>
      <c r="B627" s="16">
        <v>12</v>
      </c>
      <c r="C627" s="17" t="s">
        <v>3263</v>
      </c>
      <c r="D627" s="17" t="s">
        <v>3264</v>
      </c>
      <c r="E627" s="17" t="s">
        <v>3265</v>
      </c>
      <c r="F627" s="18">
        <v>49067596635</v>
      </c>
      <c r="G627" s="17" t="s">
        <v>3266</v>
      </c>
      <c r="H627" s="35" t="s">
        <v>4350</v>
      </c>
      <c r="I627" s="17" t="s">
        <v>3267</v>
      </c>
    </row>
    <row r="628" spans="1:9" ht="20.25" customHeight="1">
      <c r="A628" s="16">
        <v>608</v>
      </c>
      <c r="B628" s="16">
        <v>13</v>
      </c>
      <c r="C628" s="11" t="s">
        <v>3268</v>
      </c>
      <c r="D628" s="11" t="s">
        <v>3269</v>
      </c>
      <c r="E628" s="11" t="s">
        <v>3270</v>
      </c>
      <c r="F628" s="33">
        <v>48333795659</v>
      </c>
      <c r="G628" s="11" t="s">
        <v>3271</v>
      </c>
      <c r="H628" s="164" t="s">
        <v>3272</v>
      </c>
      <c r="I628" s="11" t="s">
        <v>3273</v>
      </c>
    </row>
    <row r="629" spans="1:9" ht="20.25" customHeight="1">
      <c r="A629" s="16">
        <v>609</v>
      </c>
      <c r="B629" s="16">
        <v>14</v>
      </c>
      <c r="C629" s="11" t="s">
        <v>3274</v>
      </c>
      <c r="D629" s="11" t="s">
        <v>3275</v>
      </c>
      <c r="E629" s="11" t="s">
        <v>3276</v>
      </c>
      <c r="F629" s="33">
        <v>76876440716</v>
      </c>
      <c r="G629" s="11" t="s">
        <v>3277</v>
      </c>
      <c r="H629" s="164" t="s">
        <v>3278</v>
      </c>
      <c r="I629" s="11" t="s">
        <v>3279</v>
      </c>
    </row>
    <row r="630" spans="1:9" ht="20.25" customHeight="1">
      <c r="A630" s="16">
        <v>610</v>
      </c>
      <c r="B630" s="16">
        <v>15</v>
      </c>
      <c r="C630" s="17" t="s">
        <v>3280</v>
      </c>
      <c r="D630" s="17" t="s">
        <v>3281</v>
      </c>
      <c r="E630" s="17" t="s">
        <v>3282</v>
      </c>
      <c r="F630" s="18">
        <v>48579920776</v>
      </c>
      <c r="G630" s="17" t="s">
        <v>3283</v>
      </c>
      <c r="H630" s="19" t="str">
        <f>HYPERLINK("mailto:ured@ss-mbalote-porec.skole.hr","ured@ss-mbalote-porec.skole.hr")</f>
        <v>ured@ss-mbalote-porec.skole.hr</v>
      </c>
      <c r="I630" s="17" t="s">
        <v>3284</v>
      </c>
    </row>
    <row r="631" spans="1:9" ht="20.25" customHeight="1">
      <c r="A631" s="16">
        <v>611</v>
      </c>
      <c r="B631" s="16">
        <v>16</v>
      </c>
      <c r="C631" s="11" t="s">
        <v>3285</v>
      </c>
      <c r="D631" s="11" t="s">
        <v>3286</v>
      </c>
      <c r="E631" s="11" t="s">
        <v>3287</v>
      </c>
      <c r="F631" s="33">
        <v>75498468638</v>
      </c>
      <c r="G631" s="11" t="s">
        <v>3288</v>
      </c>
      <c r="H631" s="34" t="s">
        <v>3289</v>
      </c>
      <c r="I631" s="38" t="s">
        <v>3290</v>
      </c>
    </row>
    <row r="632" spans="1:9" ht="20.25" customHeight="1">
      <c r="A632" s="16">
        <v>612</v>
      </c>
      <c r="B632" s="16">
        <v>17</v>
      </c>
      <c r="C632" s="17" t="s">
        <v>3291</v>
      </c>
      <c r="D632" s="17" t="s">
        <v>3292</v>
      </c>
      <c r="E632" s="17" t="s">
        <v>3293</v>
      </c>
      <c r="F632" s="18">
        <v>96034782118</v>
      </c>
      <c r="G632" s="17" t="s">
        <v>3294</v>
      </c>
      <c r="H632" s="19" t="s">
        <v>4351</v>
      </c>
      <c r="I632" s="13" t="s">
        <v>3295</v>
      </c>
    </row>
    <row r="633" spans="1:9" ht="20.25" customHeight="1">
      <c r="A633" s="16">
        <v>613</v>
      </c>
      <c r="B633" s="16">
        <v>18</v>
      </c>
      <c r="C633" s="17" t="s">
        <v>3296</v>
      </c>
      <c r="D633" s="17" t="s">
        <v>3297</v>
      </c>
      <c r="E633" s="17" t="s">
        <v>3298</v>
      </c>
      <c r="F633" s="18">
        <v>25275875455</v>
      </c>
      <c r="G633" s="17" t="s">
        <v>3299</v>
      </c>
      <c r="H633" s="19" t="str">
        <f>HYPERLINK("mailto:ured@os-vidikovac-pu.skole.hr","ured@os-vidikovac-pu.skole.hr")</f>
        <v>ured@os-vidikovac-pu.skole.hr</v>
      </c>
      <c r="I633" s="122" t="s">
        <v>3300</v>
      </c>
    </row>
    <row r="634" spans="1:9" ht="20.25" customHeight="1">
      <c r="A634" s="16">
        <v>614</v>
      </c>
      <c r="B634" s="16">
        <v>19</v>
      </c>
      <c r="C634" s="17" t="s">
        <v>3301</v>
      </c>
      <c r="D634" s="17" t="s">
        <v>3302</v>
      </c>
      <c r="E634" s="17" t="s">
        <v>3303</v>
      </c>
      <c r="F634" s="18">
        <v>95685921387</v>
      </c>
      <c r="G634" s="17" t="s">
        <v>3304</v>
      </c>
      <c r="H634" s="19" t="str">
        <f>HYPERLINK("mailto:skoo.pula@gmail.com","skoo.pula@gmail.com")</f>
        <v>skoo.pula@gmail.com</v>
      </c>
      <c r="I634" s="122" t="s">
        <v>3305</v>
      </c>
    </row>
    <row r="635" spans="1:9" ht="20.25" customHeight="1">
      <c r="A635" s="16">
        <v>615</v>
      </c>
      <c r="B635" s="16">
        <v>20</v>
      </c>
      <c r="C635" s="17" t="s">
        <v>3306</v>
      </c>
      <c r="D635" s="17" t="s">
        <v>3307</v>
      </c>
      <c r="E635" s="17" t="s">
        <v>3308</v>
      </c>
      <c r="F635" s="18">
        <v>66707369583</v>
      </c>
      <c r="G635" s="17" t="s">
        <v>3309</v>
      </c>
      <c r="H635" s="19" t="str">
        <f>HYPERLINK("mailto:skola-dizajn@pu.t-com.hr","skola-dizajn@pu.t-com.hr")</f>
        <v>skola-dizajn@pu.t-com.hr</v>
      </c>
      <c r="I635" s="17" t="s">
        <v>3310</v>
      </c>
    </row>
    <row r="636" spans="1:9" ht="20.25" customHeight="1">
      <c r="A636" s="16">
        <v>616</v>
      </c>
      <c r="B636" s="16">
        <v>21</v>
      </c>
      <c r="C636" s="17" t="s">
        <v>3311</v>
      </c>
      <c r="D636" s="17" t="s">
        <v>3312</v>
      </c>
      <c r="E636" s="17" t="s">
        <v>3313</v>
      </c>
      <c r="F636" s="18">
        <v>67897223243</v>
      </c>
      <c r="G636" s="17" t="s">
        <v>3314</v>
      </c>
      <c r="H636" s="35" t="s">
        <v>4352</v>
      </c>
      <c r="I636" s="17" t="s">
        <v>3315</v>
      </c>
    </row>
    <row r="637" spans="1:9" ht="21" customHeight="1">
      <c r="A637" s="16">
        <v>617</v>
      </c>
      <c r="B637" s="16">
        <v>22</v>
      </c>
      <c r="C637" s="11" t="s">
        <v>3316</v>
      </c>
      <c r="D637" s="11" t="s">
        <v>815</v>
      </c>
      <c r="E637" s="11" t="s">
        <v>3317</v>
      </c>
      <c r="F637" s="33">
        <v>42561610611</v>
      </c>
      <c r="G637" s="11" t="s">
        <v>3318</v>
      </c>
      <c r="H637" s="59" t="s">
        <v>3319</v>
      </c>
      <c r="I637" s="11" t="s">
        <v>3320</v>
      </c>
    </row>
    <row r="638" spans="1:9" ht="21" customHeight="1">
      <c r="A638" s="16">
        <v>618</v>
      </c>
      <c r="B638" s="16">
        <v>23</v>
      </c>
      <c r="C638" s="11" t="s">
        <v>3321</v>
      </c>
      <c r="D638" s="11" t="s">
        <v>3322</v>
      </c>
      <c r="E638" s="165" t="s">
        <v>3323</v>
      </c>
      <c r="F638" s="33">
        <v>88886840492</v>
      </c>
      <c r="G638" s="11" t="s">
        <v>3324</v>
      </c>
      <c r="H638" s="59" t="s">
        <v>3325</v>
      </c>
      <c r="I638" s="11" t="s">
        <v>3326</v>
      </c>
    </row>
    <row r="639" spans="1:9" ht="21" customHeight="1">
      <c r="A639" s="16">
        <v>619</v>
      </c>
      <c r="B639" s="16">
        <v>24</v>
      </c>
      <c r="C639" s="17" t="s">
        <v>3327</v>
      </c>
      <c r="D639" s="17" t="s">
        <v>3328</v>
      </c>
      <c r="E639" s="17" t="s">
        <v>3329</v>
      </c>
      <c r="F639" s="18">
        <v>85575275026</v>
      </c>
      <c r="G639" s="17" t="s">
        <v>3330</v>
      </c>
      <c r="H639" s="35" t="str">
        <f>HYPERLINK("mailto:ured@os-veruda-pu.skole.hr","ured@os-veruda-pu.skole.hr")</f>
        <v>ured@os-veruda-pu.skole.hr</v>
      </c>
      <c r="I639" s="17" t="s">
        <v>3331</v>
      </c>
    </row>
    <row r="640" spans="1:9" ht="39.75" customHeight="1">
      <c r="A640" s="61"/>
      <c r="B640" s="16"/>
      <c r="C640" s="175" t="s">
        <v>3332</v>
      </c>
      <c r="D640" s="18"/>
      <c r="E640" s="18"/>
      <c r="F640" s="18"/>
      <c r="G640" s="18"/>
      <c r="H640" s="54"/>
      <c r="I640" s="18"/>
    </row>
    <row r="641" spans="1:9" ht="18.75" customHeight="1">
      <c r="A641" s="16">
        <v>620</v>
      </c>
      <c r="B641" s="16">
        <v>1</v>
      </c>
      <c r="C641" s="12" t="s">
        <v>3333</v>
      </c>
      <c r="D641" s="11" t="s">
        <v>3334</v>
      </c>
      <c r="E641" s="11" t="s">
        <v>3335</v>
      </c>
      <c r="F641" s="33">
        <v>36334868215</v>
      </c>
      <c r="G641" s="11" t="s">
        <v>3336</v>
      </c>
      <c r="H641" s="34" t="s">
        <v>3337</v>
      </c>
      <c r="I641" s="11" t="s">
        <v>3338</v>
      </c>
    </row>
    <row r="642" spans="1:9" ht="18.75" customHeight="1">
      <c r="A642" s="16">
        <v>621</v>
      </c>
      <c r="B642" s="16">
        <v>2</v>
      </c>
      <c r="C642" s="12" t="s">
        <v>3339</v>
      </c>
      <c r="D642" s="17" t="s">
        <v>3340</v>
      </c>
      <c r="E642" s="17" t="s">
        <v>3341</v>
      </c>
      <c r="F642" s="18">
        <v>34566231096</v>
      </c>
      <c r="G642" s="17" t="s">
        <v>3342</v>
      </c>
      <c r="H642" s="19" t="s">
        <v>3343</v>
      </c>
      <c r="I642" s="17" t="s">
        <v>3344</v>
      </c>
    </row>
    <row r="643" spans="1:9" ht="19.5" customHeight="1">
      <c r="A643" s="16">
        <v>622</v>
      </c>
      <c r="B643" s="16">
        <v>3</v>
      </c>
      <c r="C643" s="17" t="s">
        <v>3345</v>
      </c>
      <c r="D643" s="17" t="s">
        <v>390</v>
      </c>
      <c r="E643" s="17" t="s">
        <v>3346</v>
      </c>
      <c r="F643" s="18">
        <v>29825372843</v>
      </c>
      <c r="G643" s="17" t="s">
        <v>3347</v>
      </c>
      <c r="H643" s="19" t="s">
        <v>4353</v>
      </c>
      <c r="I643" s="17" t="s">
        <v>3348</v>
      </c>
    </row>
    <row r="644" spans="1:9" ht="19.5" customHeight="1">
      <c r="A644" s="16">
        <v>623</v>
      </c>
      <c r="B644" s="16">
        <v>4</v>
      </c>
      <c r="C644" s="11" t="s">
        <v>3349</v>
      </c>
      <c r="D644" s="11" t="s">
        <v>3350</v>
      </c>
      <c r="E644" s="11" t="s">
        <v>3351</v>
      </c>
      <c r="F644" s="33">
        <v>51168714897</v>
      </c>
      <c r="G644" s="38" t="s">
        <v>3352</v>
      </c>
      <c r="H644" s="87" t="s">
        <v>3353</v>
      </c>
      <c r="I644" s="11" t="s">
        <v>3354</v>
      </c>
    </row>
    <row r="645" spans="1:9" ht="19.5" customHeight="1">
      <c r="A645" s="16">
        <v>624</v>
      </c>
      <c r="B645" s="16">
        <v>5</v>
      </c>
      <c r="C645" s="17" t="s">
        <v>3355</v>
      </c>
      <c r="D645" s="17" t="s">
        <v>3356</v>
      </c>
      <c r="E645" s="17" t="s">
        <v>3357</v>
      </c>
      <c r="F645" s="18">
        <v>12241432855</v>
      </c>
      <c r="G645" s="17" t="s">
        <v>3358</v>
      </c>
      <c r="H645" s="19" t="s">
        <v>3359</v>
      </c>
      <c r="I645" s="17" t="s">
        <v>3360</v>
      </c>
    </row>
    <row r="646" spans="1:9" ht="19.5" customHeight="1">
      <c r="A646" s="16">
        <v>625</v>
      </c>
      <c r="B646" s="16">
        <v>6</v>
      </c>
      <c r="C646" s="11" t="s">
        <v>3361</v>
      </c>
      <c r="D646" s="11" t="s">
        <v>3362</v>
      </c>
      <c r="E646" s="11" t="s">
        <v>3363</v>
      </c>
      <c r="F646" s="33">
        <v>83750408913</v>
      </c>
      <c r="G646" s="11" t="s">
        <v>3364</v>
      </c>
      <c r="H646" s="34" t="s">
        <v>3365</v>
      </c>
      <c r="I646" s="11" t="s">
        <v>3366</v>
      </c>
    </row>
    <row r="647" spans="1:9" ht="19.5" customHeight="1">
      <c r="A647" s="16">
        <v>626</v>
      </c>
      <c r="B647" s="16">
        <v>7</v>
      </c>
      <c r="C647" s="17" t="s">
        <v>3367</v>
      </c>
      <c r="D647" s="17" t="s">
        <v>3368</v>
      </c>
      <c r="E647" s="17" t="s">
        <v>3369</v>
      </c>
      <c r="F647" s="18">
        <v>64706499995</v>
      </c>
      <c r="G647" s="17" t="s">
        <v>3370</v>
      </c>
      <c r="H647" s="66" t="s">
        <v>3371</v>
      </c>
      <c r="I647" s="17" t="s">
        <v>3372</v>
      </c>
    </row>
    <row r="648" spans="1:9" ht="19.5" customHeight="1">
      <c r="A648" s="16">
        <v>627</v>
      </c>
      <c r="B648" s="16">
        <v>8</v>
      </c>
      <c r="C648" s="11" t="s">
        <v>3373</v>
      </c>
      <c r="D648" s="11" t="s">
        <v>3374</v>
      </c>
      <c r="E648" s="11" t="s">
        <v>3375</v>
      </c>
      <c r="F648" s="33">
        <v>47356098406</v>
      </c>
      <c r="G648" s="11" t="s">
        <v>3376</v>
      </c>
      <c r="H648" s="34" t="s">
        <v>3377</v>
      </c>
      <c r="I648" s="11" t="s">
        <v>3378</v>
      </c>
    </row>
    <row r="649" spans="1:9" ht="20.25" customHeight="1">
      <c r="A649" s="16">
        <v>628</v>
      </c>
      <c r="B649" s="16">
        <v>9</v>
      </c>
      <c r="C649" s="17" t="s">
        <v>3379</v>
      </c>
      <c r="D649" s="17" t="s">
        <v>3380</v>
      </c>
      <c r="E649" s="17" t="s">
        <v>3381</v>
      </c>
      <c r="F649" s="18">
        <v>93801658022</v>
      </c>
      <c r="G649" s="17" t="s">
        <v>3382</v>
      </c>
      <c r="H649" s="35" t="str">
        <f>HYPERLINK("mailto:os-blato@os-blato.skole.hr","os-blato@os-blato.skole.hr")</f>
        <v>os-blato@os-blato.skole.hr</v>
      </c>
      <c r="I649" s="17" t="s">
        <v>3383</v>
      </c>
    </row>
    <row r="650" spans="1:9" ht="20.25" customHeight="1">
      <c r="A650" s="16">
        <v>629</v>
      </c>
      <c r="B650" s="16">
        <v>10</v>
      </c>
      <c r="C650" s="17" t="s">
        <v>3384</v>
      </c>
      <c r="D650" s="17" t="s">
        <v>3385</v>
      </c>
      <c r="E650" s="17" t="s">
        <v>3386</v>
      </c>
      <c r="F650" s="18">
        <v>87806262233</v>
      </c>
      <c r="G650" s="17" t="s">
        <v>3387</v>
      </c>
      <c r="H650" s="59" t="s">
        <v>3388</v>
      </c>
      <c r="I650" s="17" t="s">
        <v>3389</v>
      </c>
    </row>
    <row r="651" spans="1:9" ht="20.25" customHeight="1">
      <c r="A651" s="16">
        <v>630</v>
      </c>
      <c r="B651" s="16">
        <v>11</v>
      </c>
      <c r="C651" s="17" t="s">
        <v>3390</v>
      </c>
      <c r="D651" s="17" t="s">
        <v>3391</v>
      </c>
      <c r="E651" s="17" t="s">
        <v>3392</v>
      </c>
      <c r="F651" s="18">
        <v>26521495004</v>
      </c>
      <c r="G651" s="17" t="s">
        <v>3393</v>
      </c>
      <c r="H651" s="35" t="s">
        <v>4354</v>
      </c>
      <c r="I651" s="17" t="s">
        <v>3394</v>
      </c>
    </row>
    <row r="652" spans="1:9" ht="20.25" customHeight="1">
      <c r="A652" s="16">
        <v>631</v>
      </c>
      <c r="B652" s="16">
        <v>12</v>
      </c>
      <c r="C652" s="17" t="s">
        <v>3395</v>
      </c>
      <c r="D652" s="17" t="s">
        <v>3396</v>
      </c>
      <c r="E652" s="17" t="s">
        <v>3397</v>
      </c>
      <c r="F652" s="18">
        <v>38133094472</v>
      </c>
      <c r="G652" s="17" t="s">
        <v>3398</v>
      </c>
      <c r="H652" s="59" t="s">
        <v>3399</v>
      </c>
      <c r="I652" s="17" t="s">
        <v>3400</v>
      </c>
    </row>
    <row r="653" spans="1:9" ht="20.25" customHeight="1">
      <c r="A653" s="16">
        <v>632</v>
      </c>
      <c r="B653" s="16">
        <v>13</v>
      </c>
      <c r="C653" s="17" t="s">
        <v>3401</v>
      </c>
      <c r="D653" s="17" t="s">
        <v>3402</v>
      </c>
      <c r="E653" s="17" t="s">
        <v>3403</v>
      </c>
      <c r="F653" s="18">
        <v>80382692021</v>
      </c>
      <c r="G653" s="17" t="s">
        <v>3404</v>
      </c>
      <c r="H653" s="66" t="s">
        <v>3405</v>
      </c>
      <c r="I653" s="17" t="s">
        <v>3406</v>
      </c>
    </row>
    <row r="654" spans="1:9" ht="20.25" customHeight="1">
      <c r="A654" s="16">
        <v>633</v>
      </c>
      <c r="B654" s="16">
        <v>14</v>
      </c>
      <c r="C654" s="17" t="s">
        <v>3407</v>
      </c>
      <c r="D654" s="17" t="s">
        <v>3408</v>
      </c>
      <c r="E654" s="17" t="s">
        <v>3409</v>
      </c>
      <c r="F654" s="18">
        <v>17804331602</v>
      </c>
      <c r="G654" s="17" t="s">
        <v>3410</v>
      </c>
      <c r="H654" s="66" t="s">
        <v>3411</v>
      </c>
      <c r="I654" s="17" t="s">
        <v>3412</v>
      </c>
    </row>
    <row r="655" spans="1:9" ht="20.25" customHeight="1">
      <c r="A655" s="16">
        <v>634</v>
      </c>
      <c r="B655" s="16">
        <v>15</v>
      </c>
      <c r="C655" s="17" t="s">
        <v>3413</v>
      </c>
      <c r="D655" s="17" t="s">
        <v>3414</v>
      </c>
      <c r="E655" s="17" t="s">
        <v>3415</v>
      </c>
      <c r="F655" s="18">
        <v>84754958608</v>
      </c>
      <c r="G655" s="17" t="s">
        <v>3416</v>
      </c>
      <c r="H655" s="19" t="s">
        <v>4355</v>
      </c>
      <c r="I655" s="17" t="s">
        <v>3417</v>
      </c>
    </row>
    <row r="656" spans="1:9" ht="20.25" customHeight="1">
      <c r="A656" s="16">
        <v>635</v>
      </c>
      <c r="B656" s="16">
        <v>16</v>
      </c>
      <c r="C656" s="17" t="s">
        <v>3418</v>
      </c>
      <c r="D656" s="17" t="s">
        <v>3419</v>
      </c>
      <c r="E656" s="17" t="s">
        <v>3420</v>
      </c>
      <c r="F656" s="18">
        <v>89253639727</v>
      </c>
      <c r="G656" s="17" t="s">
        <v>3421</v>
      </c>
      <c r="H656" s="19" t="s">
        <v>4356</v>
      </c>
      <c r="I656" s="17" t="s">
        <v>3422</v>
      </c>
    </row>
    <row r="657" spans="1:9" ht="39.75" customHeight="1">
      <c r="A657" s="16"/>
      <c r="B657" s="61"/>
      <c r="C657" s="175" t="s">
        <v>3423</v>
      </c>
      <c r="D657" s="6"/>
      <c r="E657" s="18"/>
      <c r="F657" s="18"/>
      <c r="G657" s="18"/>
      <c r="H657" s="105"/>
      <c r="I657" s="18"/>
    </row>
    <row r="658" spans="1:9" ht="19.5" customHeight="1">
      <c r="A658" s="16">
        <v>636</v>
      </c>
      <c r="B658" s="16">
        <v>1</v>
      </c>
      <c r="C658" s="12" t="s">
        <v>3424</v>
      </c>
      <c r="D658" s="17" t="s">
        <v>3425</v>
      </c>
      <c r="E658" s="17" t="s">
        <v>3426</v>
      </c>
      <c r="F658" s="33">
        <v>41461807258</v>
      </c>
      <c r="G658" s="32" t="s">
        <v>3427</v>
      </c>
      <c r="H658" s="82" t="s">
        <v>3428</v>
      </c>
      <c r="I658" s="11" t="s">
        <v>3429</v>
      </c>
    </row>
    <row r="659" spans="1:9" ht="19.5" customHeight="1">
      <c r="A659" s="16">
        <v>637</v>
      </c>
      <c r="B659" s="16">
        <v>2</v>
      </c>
      <c r="C659" s="12" t="s">
        <v>3430</v>
      </c>
      <c r="D659" s="17" t="s">
        <v>3431</v>
      </c>
      <c r="E659" s="17" t="s">
        <v>3432</v>
      </c>
      <c r="F659" s="18">
        <v>74402534883</v>
      </c>
      <c r="G659" s="17" t="s">
        <v>3433</v>
      </c>
      <c r="H659" s="166" t="s">
        <v>3434</v>
      </c>
      <c r="I659" s="17" t="s">
        <v>3435</v>
      </c>
    </row>
    <row r="660" spans="1:9" ht="19.5" customHeight="1">
      <c r="A660" s="16">
        <v>638</v>
      </c>
      <c r="B660" s="16">
        <v>3</v>
      </c>
      <c r="C660" s="12" t="s">
        <v>3436</v>
      </c>
      <c r="D660" s="17" t="s">
        <v>3437</v>
      </c>
      <c r="E660" s="17" t="s">
        <v>3438</v>
      </c>
      <c r="F660" s="18">
        <v>45973167541</v>
      </c>
      <c r="G660" s="17" t="s">
        <v>3439</v>
      </c>
      <c r="H660" s="66" t="s">
        <v>3440</v>
      </c>
      <c r="I660" s="17" t="s">
        <v>3441</v>
      </c>
    </row>
    <row r="661" spans="1:9" ht="18.75" customHeight="1">
      <c r="A661" s="16">
        <v>639</v>
      </c>
      <c r="B661" s="16">
        <v>4</v>
      </c>
      <c r="C661" s="12" t="s">
        <v>3442</v>
      </c>
      <c r="D661" s="17" t="s">
        <v>3443</v>
      </c>
      <c r="E661" s="17" t="s">
        <v>3444</v>
      </c>
      <c r="F661" s="18">
        <v>70746388234</v>
      </c>
      <c r="G661" s="17" t="s">
        <v>3445</v>
      </c>
      <c r="H661" s="167" t="s">
        <v>4357</v>
      </c>
      <c r="I661" s="17" t="s">
        <v>3446</v>
      </c>
    </row>
    <row r="662" spans="1:9" ht="19.5" customHeight="1">
      <c r="A662" s="16">
        <v>640</v>
      </c>
      <c r="B662" s="16">
        <v>5</v>
      </c>
      <c r="C662" s="17" t="s">
        <v>3447</v>
      </c>
      <c r="D662" s="17" t="s">
        <v>3448</v>
      </c>
      <c r="E662" s="17" t="s">
        <v>3449</v>
      </c>
      <c r="F662" s="23" t="s">
        <v>3450</v>
      </c>
      <c r="G662" s="17" t="s">
        <v>3451</v>
      </c>
      <c r="H662" s="59" t="s">
        <v>3452</v>
      </c>
      <c r="I662" s="17" t="s">
        <v>3453</v>
      </c>
    </row>
    <row r="663" spans="1:9" ht="20.25" customHeight="1">
      <c r="A663" s="16">
        <v>641</v>
      </c>
      <c r="B663" s="16">
        <v>6</v>
      </c>
      <c r="C663" s="17" t="s">
        <v>3454</v>
      </c>
      <c r="D663" s="17" t="s">
        <v>3455</v>
      </c>
      <c r="E663" s="17" t="s">
        <v>3456</v>
      </c>
      <c r="F663" s="18">
        <v>36128164609</v>
      </c>
      <c r="G663" s="17" t="s">
        <v>3457</v>
      </c>
      <c r="H663" s="35" t="str">
        <f>HYPERLINK("mailto:COOCAKOVEC@centar-odgojiobrazovanje-ck.skole.hr","COOCAKOVEC@centar-odgojiobrazovanje-ck.skole.hr")</f>
        <v>COOCAKOVEC@centar-odgojiobrazovanje-ck.skole.hr</v>
      </c>
      <c r="I663" s="17" t="s">
        <v>3458</v>
      </c>
    </row>
    <row r="664" spans="1:9" ht="20.25" customHeight="1">
      <c r="A664" s="16">
        <v>642</v>
      </c>
      <c r="B664" s="16">
        <v>7</v>
      </c>
      <c r="C664" s="17" t="s">
        <v>3459</v>
      </c>
      <c r="D664" s="17" t="s">
        <v>3460</v>
      </c>
      <c r="E664" s="17" t="s">
        <v>3461</v>
      </c>
      <c r="F664" s="18">
        <v>23378868099</v>
      </c>
      <c r="G664" s="17" t="s">
        <v>3462</v>
      </c>
      <c r="H664" s="59" t="s">
        <v>3463</v>
      </c>
      <c r="I664" s="17" t="s">
        <v>3464</v>
      </c>
    </row>
    <row r="665" spans="1:9" ht="20.25" customHeight="1">
      <c r="A665" s="16">
        <v>643</v>
      </c>
      <c r="B665" s="16">
        <v>8</v>
      </c>
      <c r="C665" s="17" t="s">
        <v>77</v>
      </c>
      <c r="D665" s="17" t="s">
        <v>3217</v>
      </c>
      <c r="E665" s="17" t="s">
        <v>3465</v>
      </c>
      <c r="F665" s="18">
        <v>38837480958</v>
      </c>
      <c r="G665" s="17" t="s">
        <v>3466</v>
      </c>
      <c r="H665" s="59" t="s">
        <v>3467</v>
      </c>
      <c r="I665" s="17" t="s">
        <v>3468</v>
      </c>
    </row>
    <row r="666" spans="1:9" ht="20.25" customHeight="1">
      <c r="A666" s="16">
        <v>644</v>
      </c>
      <c r="B666" s="16">
        <v>9</v>
      </c>
      <c r="C666" s="17" t="s">
        <v>3469</v>
      </c>
      <c r="D666" s="17" t="s">
        <v>3470</v>
      </c>
      <c r="E666" s="17" t="s">
        <v>3471</v>
      </c>
      <c r="F666" s="18">
        <v>46945704160</v>
      </c>
      <c r="G666" s="17" t="s">
        <v>3472</v>
      </c>
      <c r="H666" s="35" t="s">
        <v>3473</v>
      </c>
      <c r="I666" s="17" t="s">
        <v>3474</v>
      </c>
    </row>
    <row r="667" spans="1:9" ht="20.25" customHeight="1">
      <c r="A667" s="16">
        <v>645</v>
      </c>
      <c r="B667" s="16">
        <v>10</v>
      </c>
      <c r="C667" s="17" t="s">
        <v>1106</v>
      </c>
      <c r="D667" s="17" t="s">
        <v>3475</v>
      </c>
      <c r="E667" s="17" t="s">
        <v>3476</v>
      </c>
      <c r="F667" s="18">
        <v>78930696863</v>
      </c>
      <c r="G667" s="17" t="s">
        <v>3477</v>
      </c>
      <c r="H667" s="59" t="s">
        <v>3478</v>
      </c>
      <c r="I667" s="17" t="s">
        <v>3479</v>
      </c>
    </row>
    <row r="668" spans="1:9" ht="20.25" customHeight="1">
      <c r="A668" s="16">
        <v>646</v>
      </c>
      <c r="B668" s="16">
        <v>11</v>
      </c>
      <c r="C668" s="17" t="s">
        <v>3480</v>
      </c>
      <c r="D668" s="17" t="s">
        <v>3481</v>
      </c>
      <c r="E668" s="17" t="s">
        <v>3482</v>
      </c>
      <c r="F668" s="18">
        <v>55285545901</v>
      </c>
      <c r="G668" s="17" t="s">
        <v>3483</v>
      </c>
      <c r="H668" s="59" t="s">
        <v>3484</v>
      </c>
      <c r="I668" s="17" t="s">
        <v>3485</v>
      </c>
    </row>
    <row r="669" spans="1:9" ht="20.25" customHeight="1">
      <c r="A669" s="16">
        <v>647</v>
      </c>
      <c r="B669" s="16">
        <v>12</v>
      </c>
      <c r="C669" s="17" t="s">
        <v>3486</v>
      </c>
      <c r="D669" s="17" t="s">
        <v>3487</v>
      </c>
      <c r="E669" s="11" t="s">
        <v>3488</v>
      </c>
      <c r="F669" s="18">
        <v>60845884456</v>
      </c>
      <c r="G669" s="17" t="s">
        <v>3489</v>
      </c>
      <c r="H669" s="59" t="s">
        <v>3490</v>
      </c>
      <c r="I669" s="17" t="s">
        <v>3491</v>
      </c>
    </row>
    <row r="670" spans="1:9" ht="20.25" customHeight="1">
      <c r="A670" s="16">
        <v>648</v>
      </c>
      <c r="B670" s="16">
        <v>13</v>
      </c>
      <c r="C670" s="17" t="s">
        <v>3492</v>
      </c>
      <c r="D670" s="17" t="s">
        <v>3493</v>
      </c>
      <c r="E670" s="17" t="s">
        <v>3494</v>
      </c>
      <c r="F670" s="18">
        <v>64297918539</v>
      </c>
      <c r="G670" s="17" t="s">
        <v>3495</v>
      </c>
      <c r="H670" s="35" t="s">
        <v>4358</v>
      </c>
      <c r="I670" s="78" t="s">
        <v>3496</v>
      </c>
    </row>
    <row r="671" spans="1:9" ht="20.25" customHeight="1">
      <c r="A671" s="16">
        <v>649</v>
      </c>
      <c r="B671" s="16">
        <v>14</v>
      </c>
      <c r="C671" s="17" t="s">
        <v>3497</v>
      </c>
      <c r="D671" s="17" t="s">
        <v>3498</v>
      </c>
      <c r="E671" s="17" t="s">
        <v>3499</v>
      </c>
      <c r="F671" s="18">
        <v>40508372369</v>
      </c>
      <c r="G671" s="17" t="s">
        <v>3500</v>
      </c>
      <c r="H671" s="59" t="s">
        <v>3501</v>
      </c>
      <c r="I671" s="17" t="s">
        <v>3502</v>
      </c>
    </row>
    <row r="672" spans="1:9" ht="20.25" customHeight="1">
      <c r="A672" s="16">
        <v>650</v>
      </c>
      <c r="B672" s="16">
        <v>15</v>
      </c>
      <c r="C672" s="17" t="s">
        <v>3503</v>
      </c>
      <c r="D672" s="17" t="s">
        <v>3504</v>
      </c>
      <c r="E672" s="17" t="s">
        <v>3505</v>
      </c>
      <c r="F672" s="18">
        <v>92897670768</v>
      </c>
      <c r="G672" s="17" t="s">
        <v>3506</v>
      </c>
      <c r="H672" s="59" t="s">
        <v>3507</v>
      </c>
      <c r="I672" s="17" t="s">
        <v>3508</v>
      </c>
    </row>
    <row r="673" spans="1:9" ht="20.25" customHeight="1">
      <c r="A673" s="16">
        <v>651</v>
      </c>
      <c r="B673" s="16">
        <v>16</v>
      </c>
      <c r="C673" s="17" t="s">
        <v>3509</v>
      </c>
      <c r="D673" s="17" t="s">
        <v>3510</v>
      </c>
      <c r="E673" s="17" t="s">
        <v>3511</v>
      </c>
      <c r="F673" s="18">
        <v>28665809747</v>
      </c>
      <c r="G673" s="11" t="s">
        <v>3512</v>
      </c>
      <c r="H673" s="59" t="s">
        <v>3513</v>
      </c>
      <c r="I673" s="11" t="s">
        <v>3514</v>
      </c>
    </row>
    <row r="674" spans="1:9" ht="20.25" customHeight="1">
      <c r="A674" s="16">
        <v>652</v>
      </c>
      <c r="B674" s="16">
        <v>17</v>
      </c>
      <c r="C674" s="17" t="s">
        <v>1170</v>
      </c>
      <c r="D674" s="17" t="s">
        <v>3515</v>
      </c>
      <c r="E674" s="17" t="s">
        <v>3516</v>
      </c>
      <c r="F674" s="18">
        <v>55340988061</v>
      </c>
      <c r="G674" s="17" t="s">
        <v>3517</v>
      </c>
      <c r="H674" s="59" t="s">
        <v>3518</v>
      </c>
      <c r="I674" s="11" t="s">
        <v>3519</v>
      </c>
    </row>
    <row r="675" spans="1:9" ht="20.25" customHeight="1">
      <c r="A675" s="16">
        <v>653</v>
      </c>
      <c r="B675" s="16">
        <v>18</v>
      </c>
      <c r="C675" s="11" t="s">
        <v>3520</v>
      </c>
      <c r="D675" s="11" t="s">
        <v>3521</v>
      </c>
      <c r="E675" s="165" t="s">
        <v>3522</v>
      </c>
      <c r="F675" s="33">
        <v>34686145036</v>
      </c>
      <c r="G675" s="11" t="s">
        <v>3523</v>
      </c>
      <c r="H675" s="59" t="s">
        <v>3524</v>
      </c>
      <c r="I675" s="11" t="s">
        <v>3525</v>
      </c>
    </row>
    <row r="676" spans="1:9" ht="20.25" customHeight="1">
      <c r="A676" s="16">
        <v>654</v>
      </c>
      <c r="B676" s="16">
        <v>19</v>
      </c>
      <c r="C676" s="11" t="s">
        <v>3526</v>
      </c>
      <c r="D676" s="11" t="s">
        <v>3527</v>
      </c>
      <c r="E676" s="11" t="s">
        <v>3528</v>
      </c>
      <c r="F676" s="33">
        <v>74447463180</v>
      </c>
      <c r="G676" s="11" t="s">
        <v>3529</v>
      </c>
      <c r="H676" s="59" t="s">
        <v>3530</v>
      </c>
      <c r="I676" s="11" t="s">
        <v>3531</v>
      </c>
    </row>
    <row r="677" spans="1:9" ht="20.25" customHeight="1">
      <c r="A677" s="16">
        <v>655</v>
      </c>
      <c r="B677" s="16">
        <v>20</v>
      </c>
      <c r="C677" s="17" t="s">
        <v>3532</v>
      </c>
      <c r="D677" s="17" t="s">
        <v>3533</v>
      </c>
      <c r="E677" s="17" t="s">
        <v>3534</v>
      </c>
      <c r="F677" s="18">
        <v>67078619889</v>
      </c>
      <c r="G677" s="17" t="s">
        <v>3535</v>
      </c>
      <c r="H677" s="35" t="s">
        <v>4359</v>
      </c>
      <c r="I677" s="17" t="s">
        <v>3536</v>
      </c>
    </row>
    <row r="678" spans="1:9" ht="20.25" customHeight="1">
      <c r="A678" s="16">
        <v>656</v>
      </c>
      <c r="B678" s="16">
        <v>21</v>
      </c>
      <c r="C678" s="17" t="s">
        <v>3537</v>
      </c>
      <c r="D678" s="17" t="s">
        <v>3538</v>
      </c>
      <c r="E678" s="17" t="s">
        <v>3539</v>
      </c>
      <c r="F678" s="18">
        <v>28229606424</v>
      </c>
      <c r="G678" s="17" t="s">
        <v>3540</v>
      </c>
      <c r="H678" s="35" t="s">
        <v>4360</v>
      </c>
      <c r="I678" s="17" t="s">
        <v>3541</v>
      </c>
    </row>
    <row r="679" spans="1:9" ht="20.25" customHeight="1">
      <c r="A679" s="16">
        <v>657</v>
      </c>
      <c r="B679" s="16">
        <v>22</v>
      </c>
      <c r="C679" s="17" t="s">
        <v>3542</v>
      </c>
      <c r="D679" s="17" t="s">
        <v>3543</v>
      </c>
      <c r="E679" s="17" t="s">
        <v>3544</v>
      </c>
      <c r="F679" s="18">
        <v>91538161225</v>
      </c>
      <c r="G679" s="17" t="s">
        <v>3545</v>
      </c>
      <c r="H679" s="59" t="s">
        <v>3546</v>
      </c>
      <c r="I679" s="11" t="s">
        <v>3547</v>
      </c>
    </row>
    <row r="680" spans="1:9" ht="36.75" customHeight="1">
      <c r="A680" s="61"/>
      <c r="B680" s="16"/>
      <c r="C680" s="175" t="s">
        <v>3548</v>
      </c>
      <c r="D680" s="6"/>
      <c r="E680" s="17" t="s">
        <v>524</v>
      </c>
      <c r="F680" s="18"/>
      <c r="G680" s="18"/>
      <c r="H680" s="105"/>
      <c r="I680" s="18"/>
    </row>
    <row r="681" spans="1:9" ht="19.5" customHeight="1">
      <c r="A681" s="16">
        <v>658</v>
      </c>
      <c r="B681" s="16">
        <v>1</v>
      </c>
      <c r="C681" s="12" t="s">
        <v>3549</v>
      </c>
      <c r="D681" s="17" t="s">
        <v>3550</v>
      </c>
      <c r="E681" s="17" t="s">
        <v>3551</v>
      </c>
      <c r="F681" s="23" t="s">
        <v>3552</v>
      </c>
      <c r="G681" s="17" t="s">
        <v>3553</v>
      </c>
      <c r="H681" s="66" t="s">
        <v>3554</v>
      </c>
      <c r="I681" s="17" t="s">
        <v>3555</v>
      </c>
    </row>
    <row r="682" spans="1:9" ht="20.25" customHeight="1">
      <c r="A682" s="16">
        <v>659</v>
      </c>
      <c r="B682" s="16">
        <v>2</v>
      </c>
      <c r="C682" s="11" t="s">
        <v>3556</v>
      </c>
      <c r="D682" s="11" t="s">
        <v>3557</v>
      </c>
      <c r="E682" s="11" t="s">
        <v>3558</v>
      </c>
      <c r="F682" s="33">
        <v>69095062745</v>
      </c>
      <c r="G682" s="11" t="s">
        <v>3559</v>
      </c>
      <c r="H682" s="34" t="s">
        <v>3560</v>
      </c>
      <c r="I682" s="11" t="s">
        <v>3561</v>
      </c>
    </row>
    <row r="683" spans="1:9" ht="20.25" customHeight="1">
      <c r="A683" s="16">
        <v>660</v>
      </c>
      <c r="B683" s="16">
        <v>3</v>
      </c>
      <c r="C683" s="17" t="s">
        <v>3562</v>
      </c>
      <c r="D683" s="17" t="s">
        <v>3563</v>
      </c>
      <c r="E683" s="17" t="s">
        <v>3564</v>
      </c>
      <c r="F683" s="18">
        <v>47340618999</v>
      </c>
      <c r="G683" s="17" t="s">
        <v>3565</v>
      </c>
      <c r="H683" s="66" t="s">
        <v>3566</v>
      </c>
      <c r="I683" s="17" t="s">
        <v>3567</v>
      </c>
    </row>
    <row r="684" spans="1:9" ht="20.25" customHeight="1">
      <c r="A684" s="16">
        <v>661</v>
      </c>
      <c r="B684" s="16">
        <v>4</v>
      </c>
      <c r="C684" s="17" t="s">
        <v>3568</v>
      </c>
      <c r="D684" s="17" t="s">
        <v>815</v>
      </c>
      <c r="E684" s="17" t="s">
        <v>3569</v>
      </c>
      <c r="F684" s="18">
        <v>46501469845</v>
      </c>
      <c r="G684" s="17" t="s">
        <v>3570</v>
      </c>
      <c r="H684" s="59" t="s">
        <v>3571</v>
      </c>
      <c r="I684" s="17" t="s">
        <v>3572</v>
      </c>
    </row>
    <row r="685" spans="1:9" ht="20.25" customHeight="1">
      <c r="A685" s="16">
        <v>662</v>
      </c>
      <c r="B685" s="16">
        <v>5</v>
      </c>
      <c r="C685" s="17" t="s">
        <v>14</v>
      </c>
      <c r="D685" s="17" t="s">
        <v>3573</v>
      </c>
      <c r="E685" s="17" t="s">
        <v>3574</v>
      </c>
      <c r="F685" s="18">
        <v>54281445057</v>
      </c>
      <c r="G685" s="17" t="s">
        <v>3575</v>
      </c>
      <c r="H685" s="59" t="s">
        <v>3576</v>
      </c>
      <c r="I685" s="17"/>
    </row>
    <row r="686" spans="1:9" ht="20.25" customHeight="1">
      <c r="A686" s="16">
        <v>663</v>
      </c>
      <c r="B686" s="16">
        <v>6</v>
      </c>
      <c r="C686" s="17" t="s">
        <v>3577</v>
      </c>
      <c r="D686" s="17" t="s">
        <v>3578</v>
      </c>
      <c r="E686" s="17" t="s">
        <v>3579</v>
      </c>
      <c r="F686" s="18">
        <v>30730085385</v>
      </c>
      <c r="G686" s="17" t="s">
        <v>3580</v>
      </c>
      <c r="H686" s="49" t="s">
        <v>3581</v>
      </c>
      <c r="I686" s="17" t="s">
        <v>3582</v>
      </c>
    </row>
    <row r="687" spans="1:9" ht="20.25" customHeight="1">
      <c r="A687" s="16">
        <v>664</v>
      </c>
      <c r="B687" s="16">
        <v>7</v>
      </c>
      <c r="C687" s="12" t="s">
        <v>3583</v>
      </c>
      <c r="D687" s="17" t="s">
        <v>3584</v>
      </c>
      <c r="E687" s="17" t="s">
        <v>3585</v>
      </c>
      <c r="F687" s="18">
        <v>90515285700</v>
      </c>
      <c r="G687" s="17" t="s">
        <v>3586</v>
      </c>
      <c r="H687" s="66" t="s">
        <v>3587</v>
      </c>
      <c r="I687" s="17" t="s">
        <v>3588</v>
      </c>
    </row>
    <row r="688" spans="1:9" ht="20.25" customHeight="1">
      <c r="A688" s="16">
        <v>665</v>
      </c>
      <c r="B688" s="16">
        <v>8</v>
      </c>
      <c r="C688" s="17" t="s">
        <v>3589</v>
      </c>
      <c r="D688" s="17" t="s">
        <v>3590</v>
      </c>
      <c r="E688" s="17" t="s">
        <v>3591</v>
      </c>
      <c r="F688" s="18">
        <v>28957082165</v>
      </c>
      <c r="G688" s="17" t="s">
        <v>3592</v>
      </c>
      <c r="H688" s="66" t="s">
        <v>3593</v>
      </c>
      <c r="I688" s="17" t="s">
        <v>3594</v>
      </c>
    </row>
    <row r="689" spans="1:9" ht="20.25" customHeight="1">
      <c r="A689" s="16">
        <v>666</v>
      </c>
      <c r="B689" s="16">
        <v>9</v>
      </c>
      <c r="C689" s="17" t="s">
        <v>3595</v>
      </c>
      <c r="D689" s="17" t="s">
        <v>3596</v>
      </c>
      <c r="E689" s="17" t="s">
        <v>3597</v>
      </c>
      <c r="F689" s="18">
        <v>54702581236</v>
      </c>
      <c r="G689" s="17" t="s">
        <v>3598</v>
      </c>
      <c r="H689" s="66" t="s">
        <v>3599</v>
      </c>
      <c r="I689" s="11" t="s">
        <v>3600</v>
      </c>
    </row>
    <row r="690" spans="1:9" ht="20.25" customHeight="1">
      <c r="A690" s="16">
        <v>667</v>
      </c>
      <c r="B690" s="16">
        <v>10</v>
      </c>
      <c r="C690" s="17" t="s">
        <v>3601</v>
      </c>
      <c r="D690" s="17" t="s">
        <v>3602</v>
      </c>
      <c r="E690" s="17" t="s">
        <v>3603</v>
      </c>
      <c r="F690" s="18">
        <v>81002091960</v>
      </c>
      <c r="G690" s="17" t="s">
        <v>3604</v>
      </c>
      <c r="H690" s="66" t="s">
        <v>3605</v>
      </c>
      <c r="I690" s="17" t="s">
        <v>3606</v>
      </c>
    </row>
    <row r="691" spans="1:9" ht="20.25" customHeight="1">
      <c r="A691" s="16">
        <v>668</v>
      </c>
      <c r="B691" s="16">
        <v>11</v>
      </c>
      <c r="C691" s="17" t="s">
        <v>3607</v>
      </c>
      <c r="D691" s="17" t="s">
        <v>3608</v>
      </c>
      <c r="E691" s="17" t="s">
        <v>3609</v>
      </c>
      <c r="F691" s="18">
        <v>97699903366</v>
      </c>
      <c r="G691" s="17" t="s">
        <v>3610</v>
      </c>
      <c r="H691" s="49" t="str">
        <f>HYPERLINK("mailto:os.zagreb.096@gmail.com","os.zagreb.096@gmail.com")</f>
        <v>os.zagreb.096@gmail.com</v>
      </c>
      <c r="I691" s="17" t="s">
        <v>3611</v>
      </c>
    </row>
    <row r="692" spans="1:9" ht="20.25" customHeight="1">
      <c r="A692" s="16">
        <v>669</v>
      </c>
      <c r="B692" s="16">
        <v>12</v>
      </c>
      <c r="C692" s="17" t="s">
        <v>1249</v>
      </c>
      <c r="D692" s="17" t="s">
        <v>3612</v>
      </c>
      <c r="E692" s="17" t="s">
        <v>3613</v>
      </c>
      <c r="F692" s="18">
        <v>11536369823</v>
      </c>
      <c r="G692" s="17" t="s">
        <v>3614</v>
      </c>
      <c r="H692" s="19" t="s">
        <v>4361</v>
      </c>
      <c r="I692" s="17" t="s">
        <v>3615</v>
      </c>
    </row>
    <row r="693" spans="1:9" ht="20.25" customHeight="1">
      <c r="A693" s="16">
        <v>670</v>
      </c>
      <c r="B693" s="16">
        <v>13</v>
      </c>
      <c r="C693" s="17" t="s">
        <v>3616</v>
      </c>
      <c r="D693" s="17" t="s">
        <v>3617</v>
      </c>
      <c r="E693" s="17" t="s">
        <v>3618</v>
      </c>
      <c r="F693" s="18">
        <v>86998320829</v>
      </c>
      <c r="G693" s="17" t="s">
        <v>3619</v>
      </c>
      <c r="H693" s="66" t="s">
        <v>3620</v>
      </c>
      <c r="I693" s="17" t="s">
        <v>3621</v>
      </c>
    </row>
    <row r="694" spans="1:9" ht="20.25" customHeight="1">
      <c r="A694" s="16">
        <v>671</v>
      </c>
      <c r="B694" s="16">
        <v>14</v>
      </c>
      <c r="C694" s="17" t="s">
        <v>3622</v>
      </c>
      <c r="D694" s="17" t="s">
        <v>3623</v>
      </c>
      <c r="E694" s="17" t="s">
        <v>3624</v>
      </c>
      <c r="F694" s="18">
        <v>75965702679</v>
      </c>
      <c r="G694" s="17" t="s">
        <v>3625</v>
      </c>
      <c r="H694" s="19" t="s">
        <v>4362</v>
      </c>
      <c r="I694" s="17" t="s">
        <v>3626</v>
      </c>
    </row>
    <row r="695" spans="1:9" ht="20.25" customHeight="1">
      <c r="A695" s="16">
        <v>672</v>
      </c>
      <c r="B695" s="16">
        <v>15</v>
      </c>
      <c r="C695" s="11" t="s">
        <v>3627</v>
      </c>
      <c r="D695" s="11" t="s">
        <v>3628</v>
      </c>
      <c r="E695" s="11" t="s">
        <v>3629</v>
      </c>
      <c r="F695" s="33">
        <v>93567138561</v>
      </c>
      <c r="G695" s="38" t="s">
        <v>3630</v>
      </c>
      <c r="H695" s="164" t="s">
        <v>3631</v>
      </c>
      <c r="I695" s="11" t="s">
        <v>3632</v>
      </c>
    </row>
    <row r="696" spans="1:9" ht="20.25" customHeight="1">
      <c r="A696" s="16">
        <v>673</v>
      </c>
      <c r="B696" s="16">
        <v>16</v>
      </c>
      <c r="C696" s="17" t="s">
        <v>37</v>
      </c>
      <c r="D696" s="17" t="s">
        <v>3633</v>
      </c>
      <c r="E696" s="17" t="s">
        <v>3634</v>
      </c>
      <c r="F696" s="18">
        <v>66687839353</v>
      </c>
      <c r="G696" s="17" t="s">
        <v>3635</v>
      </c>
      <c r="H696" s="66" t="s">
        <v>3636</v>
      </c>
      <c r="I696" s="17" t="s">
        <v>3637</v>
      </c>
    </row>
    <row r="697" spans="1:9" ht="20.25" customHeight="1">
      <c r="A697" s="16">
        <v>674</v>
      </c>
      <c r="B697" s="16">
        <v>17</v>
      </c>
      <c r="C697" s="11" t="s">
        <v>3638</v>
      </c>
      <c r="D697" s="11" t="s">
        <v>3639</v>
      </c>
      <c r="E697" s="11" t="s">
        <v>3640</v>
      </c>
      <c r="F697" s="33">
        <v>1896750020</v>
      </c>
      <c r="G697" s="11" t="s">
        <v>3641</v>
      </c>
      <c r="H697" s="34" t="s">
        <v>3642</v>
      </c>
      <c r="I697" s="11" t="s">
        <v>3643</v>
      </c>
    </row>
    <row r="698" spans="1:9" ht="20.25" customHeight="1">
      <c r="A698" s="16">
        <v>675</v>
      </c>
      <c r="B698" s="16">
        <v>18</v>
      </c>
      <c r="C698" s="17" t="s">
        <v>3644</v>
      </c>
      <c r="D698" s="17" t="s">
        <v>3645</v>
      </c>
      <c r="E698" s="17" t="s">
        <v>3646</v>
      </c>
      <c r="F698" s="18">
        <v>90134499793</v>
      </c>
      <c r="G698" s="17" t="s">
        <v>3647</v>
      </c>
      <c r="H698" s="66" t="s">
        <v>3648</v>
      </c>
      <c r="I698" s="11" t="s">
        <v>3649</v>
      </c>
    </row>
    <row r="699" spans="1:9" ht="20.25" customHeight="1">
      <c r="A699" s="16">
        <v>676</v>
      </c>
      <c r="B699" s="16">
        <v>19</v>
      </c>
      <c r="C699" s="17" t="s">
        <v>1266</v>
      </c>
      <c r="D699" s="17" t="s">
        <v>221</v>
      </c>
      <c r="E699" s="17" t="s">
        <v>3650</v>
      </c>
      <c r="F699" s="18">
        <v>89692114282</v>
      </c>
      <c r="G699" s="17" t="s">
        <v>3651</v>
      </c>
      <c r="H699" s="66" t="s">
        <v>3652</v>
      </c>
      <c r="I699" s="17" t="s">
        <v>3653</v>
      </c>
    </row>
    <row r="700" spans="1:9" ht="20.25" customHeight="1">
      <c r="A700" s="16">
        <v>677</v>
      </c>
      <c r="B700" s="16">
        <v>20</v>
      </c>
      <c r="C700" s="17" t="s">
        <v>3654</v>
      </c>
      <c r="D700" s="17" t="s">
        <v>3655</v>
      </c>
      <c r="E700" s="17" t="s">
        <v>3656</v>
      </c>
      <c r="F700" s="18">
        <v>85778249664</v>
      </c>
      <c r="G700" s="17" t="s">
        <v>3657</v>
      </c>
      <c r="H700" s="19" t="str">
        <f>HYPERLINK("mailto:svklara@os-sveta-klara.skole.hr","svklara@os-sveta-klara.skole.hr")</f>
        <v>svklara@os-sveta-klara.skole.hr</v>
      </c>
      <c r="I700" s="17" t="s">
        <v>3658</v>
      </c>
    </row>
    <row r="701" spans="1:9" ht="20.25" customHeight="1">
      <c r="A701" s="16">
        <v>678</v>
      </c>
      <c r="B701" s="16">
        <v>21</v>
      </c>
      <c r="C701" s="17" t="s">
        <v>3659</v>
      </c>
      <c r="D701" s="17" t="s">
        <v>3660</v>
      </c>
      <c r="E701" s="17" t="s">
        <v>3661</v>
      </c>
      <c r="F701" s="23" t="s">
        <v>3662</v>
      </c>
      <c r="G701" s="17" t="s">
        <v>3663</v>
      </c>
      <c r="H701" s="66" t="s">
        <v>3664</v>
      </c>
      <c r="I701" s="17" t="s">
        <v>3665</v>
      </c>
    </row>
    <row r="702" spans="1:9" ht="20.25" customHeight="1">
      <c r="A702" s="16">
        <v>679</v>
      </c>
      <c r="B702" s="16">
        <v>22</v>
      </c>
      <c r="C702" s="17" t="s">
        <v>3666</v>
      </c>
      <c r="D702" s="17" t="s">
        <v>1218</v>
      </c>
      <c r="E702" s="17" t="s">
        <v>3667</v>
      </c>
      <c r="F702" s="18">
        <v>34428172652</v>
      </c>
      <c r="G702" s="17" t="s">
        <v>3668</v>
      </c>
      <c r="H702" s="19" t="str">
        <f>HYPERLINK("mailto:ured@os-fkfrankopana-zg.skole.hr","ured@os-fkfrankopana-zg.skole.hr")</f>
        <v>ured@os-fkfrankopana-zg.skole.hr</v>
      </c>
      <c r="I702" s="17" t="s">
        <v>3669</v>
      </c>
    </row>
    <row r="703" spans="1:9" ht="20.25" customHeight="1">
      <c r="A703" s="16">
        <v>680</v>
      </c>
      <c r="B703" s="16">
        <v>23</v>
      </c>
      <c r="C703" s="17" t="s">
        <v>3670</v>
      </c>
      <c r="D703" s="17" t="s">
        <v>3671</v>
      </c>
      <c r="E703" s="17" t="s">
        <v>3672</v>
      </c>
      <c r="F703" s="18">
        <v>19164975676</v>
      </c>
      <c r="G703" s="17" t="s">
        <v>3673</v>
      </c>
      <c r="H703" s="19" t="s">
        <v>4363</v>
      </c>
      <c r="I703" s="17" t="s">
        <v>3674</v>
      </c>
    </row>
    <row r="704" spans="1:9" ht="20.25" customHeight="1">
      <c r="A704" s="16">
        <v>681</v>
      </c>
      <c r="B704" s="16">
        <v>24</v>
      </c>
      <c r="C704" s="11" t="s">
        <v>3675</v>
      </c>
      <c r="D704" s="11" t="s">
        <v>3676</v>
      </c>
      <c r="E704" s="11" t="s">
        <v>3677</v>
      </c>
      <c r="F704" s="33">
        <v>56494929657</v>
      </c>
      <c r="G704" s="11" t="s">
        <v>3678</v>
      </c>
      <c r="H704" s="117" t="s">
        <v>3679</v>
      </c>
      <c r="I704" s="11" t="s">
        <v>3680</v>
      </c>
    </row>
    <row r="705" spans="1:9" ht="20.25" customHeight="1">
      <c r="A705" s="16">
        <v>682</v>
      </c>
      <c r="B705" s="16">
        <v>25</v>
      </c>
      <c r="C705" s="17" t="s">
        <v>3681</v>
      </c>
      <c r="D705" s="17" t="s">
        <v>2282</v>
      </c>
      <c r="E705" s="17" t="s">
        <v>3682</v>
      </c>
      <c r="F705" s="18">
        <v>63467332374</v>
      </c>
      <c r="G705" s="17" t="s">
        <v>3683</v>
      </c>
      <c r="H705" s="19" t="s">
        <v>4364</v>
      </c>
      <c r="I705" s="11" t="s">
        <v>3684</v>
      </c>
    </row>
    <row r="706" spans="1:9" ht="20.25" customHeight="1">
      <c r="A706" s="16">
        <v>683</v>
      </c>
      <c r="B706" s="16">
        <v>26</v>
      </c>
      <c r="C706" s="17" t="s">
        <v>3685</v>
      </c>
      <c r="D706" s="17" t="s">
        <v>3686</v>
      </c>
      <c r="E706" s="17" t="s">
        <v>3687</v>
      </c>
      <c r="F706" s="18">
        <v>60990397054</v>
      </c>
      <c r="G706" s="17" t="s">
        <v>3688</v>
      </c>
      <c r="H706" s="66" t="s">
        <v>3689</v>
      </c>
      <c r="I706" s="17" t="s">
        <v>3690</v>
      </c>
    </row>
    <row r="707" spans="1:9" ht="20.25" customHeight="1">
      <c r="A707" s="16">
        <v>684</v>
      </c>
      <c r="B707" s="16">
        <v>27</v>
      </c>
      <c r="C707" s="17" t="s">
        <v>3691</v>
      </c>
      <c r="D707" s="17" t="s">
        <v>3692</v>
      </c>
      <c r="E707" s="17" t="s">
        <v>3693</v>
      </c>
      <c r="F707" s="18">
        <v>36275587141</v>
      </c>
      <c r="G707" s="17" t="s">
        <v>3694</v>
      </c>
      <c r="H707" s="66" t="s">
        <v>3695</v>
      </c>
      <c r="I707" s="17" t="s">
        <v>3696</v>
      </c>
    </row>
    <row r="708" spans="1:9" ht="20.25" customHeight="1">
      <c r="A708" s="16">
        <v>685</v>
      </c>
      <c r="B708" s="16">
        <v>28</v>
      </c>
      <c r="C708" s="11" t="s">
        <v>3697</v>
      </c>
      <c r="D708" s="11" t="s">
        <v>3698</v>
      </c>
      <c r="E708" s="11" t="s">
        <v>3699</v>
      </c>
      <c r="F708" s="33">
        <v>22224265669</v>
      </c>
      <c r="G708" s="11" t="s">
        <v>3700</v>
      </c>
      <c r="H708" s="34" t="s">
        <v>3701</v>
      </c>
      <c r="I708" s="11" t="s">
        <v>3702</v>
      </c>
    </row>
    <row r="709" spans="1:9" ht="20.25" customHeight="1">
      <c r="A709" s="16">
        <v>686</v>
      </c>
      <c r="B709" s="16">
        <v>29</v>
      </c>
      <c r="C709" s="17" t="s">
        <v>3703</v>
      </c>
      <c r="D709" s="17" t="s">
        <v>3704</v>
      </c>
      <c r="E709" s="17" t="s">
        <v>3705</v>
      </c>
      <c r="F709" s="18">
        <v>62873946841</v>
      </c>
      <c r="G709" s="17" t="s">
        <v>3706</v>
      </c>
      <c r="H709" s="66" t="s">
        <v>3707</v>
      </c>
      <c r="I709" s="17" t="s">
        <v>3708</v>
      </c>
    </row>
    <row r="710" spans="1:9" ht="20.25" customHeight="1">
      <c r="A710" s="16">
        <v>687</v>
      </c>
      <c r="B710" s="16">
        <v>30</v>
      </c>
      <c r="C710" s="11" t="s">
        <v>3709</v>
      </c>
      <c r="D710" s="11" t="s">
        <v>3710</v>
      </c>
      <c r="E710" s="11" t="s">
        <v>3711</v>
      </c>
      <c r="F710" s="29" t="s">
        <v>3712</v>
      </c>
      <c r="G710" s="11" t="s">
        <v>3713</v>
      </c>
      <c r="H710" s="28" t="s">
        <v>3714</v>
      </c>
      <c r="I710" s="11" t="s">
        <v>3715</v>
      </c>
    </row>
    <row r="711" spans="1:9" ht="20.25" customHeight="1">
      <c r="A711" s="16">
        <v>688</v>
      </c>
      <c r="B711" s="16">
        <v>31</v>
      </c>
      <c r="C711" s="11" t="s">
        <v>971</v>
      </c>
      <c r="D711" s="11" t="s">
        <v>467</v>
      </c>
      <c r="E711" s="11" t="s">
        <v>3716</v>
      </c>
      <c r="F711" s="33">
        <v>26713979601</v>
      </c>
      <c r="G711" s="11" t="s">
        <v>3717</v>
      </c>
      <c r="H711" s="117" t="s">
        <v>3718</v>
      </c>
      <c r="I711" s="11" t="s">
        <v>3719</v>
      </c>
    </row>
    <row r="712" spans="1:9" ht="20.25" customHeight="1">
      <c r="A712" s="16">
        <v>689</v>
      </c>
      <c r="B712" s="16">
        <v>32</v>
      </c>
      <c r="C712" s="17" t="s">
        <v>3720</v>
      </c>
      <c r="D712" s="17" t="s">
        <v>3721</v>
      </c>
      <c r="E712" s="17" t="s">
        <v>3722</v>
      </c>
      <c r="F712" s="18">
        <v>31982620821</v>
      </c>
      <c r="G712" s="17" t="s">
        <v>3723</v>
      </c>
      <c r="H712" s="28" t="s">
        <v>3724</v>
      </c>
      <c r="I712" s="17" t="s">
        <v>3725</v>
      </c>
    </row>
    <row r="713" spans="1:9" ht="20.25" customHeight="1">
      <c r="A713" s="16">
        <v>690</v>
      </c>
      <c r="B713" s="16">
        <v>33</v>
      </c>
      <c r="C713" s="17" t="s">
        <v>436</v>
      </c>
      <c r="D713" s="17" t="s">
        <v>3726</v>
      </c>
      <c r="E713" s="17" t="s">
        <v>3727</v>
      </c>
      <c r="F713" s="18">
        <v>98407642834</v>
      </c>
      <c r="G713" s="17" t="s">
        <v>3728</v>
      </c>
      <c r="H713" s="19" t="s">
        <v>4365</v>
      </c>
      <c r="I713" s="17" t="s">
        <v>3729</v>
      </c>
    </row>
    <row r="714" spans="1:9" ht="20.25" customHeight="1">
      <c r="A714" s="16">
        <v>691</v>
      </c>
      <c r="B714" s="16">
        <v>34</v>
      </c>
      <c r="C714" s="17" t="s">
        <v>77</v>
      </c>
      <c r="D714" s="17" t="s">
        <v>446</v>
      </c>
      <c r="E714" s="17" t="s">
        <v>3730</v>
      </c>
      <c r="F714" s="18">
        <v>91895220644</v>
      </c>
      <c r="G714" s="17" t="s">
        <v>3731</v>
      </c>
      <c r="H714" s="34" t="s">
        <v>3732</v>
      </c>
      <c r="I714" s="17" t="s">
        <v>3733</v>
      </c>
    </row>
    <row r="715" spans="1:9" ht="20.25" customHeight="1">
      <c r="A715" s="16">
        <v>692</v>
      </c>
      <c r="B715" s="16">
        <v>35</v>
      </c>
      <c r="C715" s="17" t="s">
        <v>1116</v>
      </c>
      <c r="D715" s="17" t="s">
        <v>2625</v>
      </c>
      <c r="E715" s="17" t="s">
        <v>3734</v>
      </c>
      <c r="F715" s="18">
        <v>32542348836</v>
      </c>
      <c r="G715" s="17" t="s">
        <v>3735</v>
      </c>
      <c r="H715" s="19" t="str">
        <f>HYPERLINK("mailto:skola@os-tesla.hr","skola@os-tesla.hr")</f>
        <v>skola@os-tesla.hr</v>
      </c>
      <c r="I715" s="17" t="s">
        <v>3736</v>
      </c>
    </row>
    <row r="716" spans="1:9" ht="20.25" customHeight="1">
      <c r="A716" s="16">
        <v>693</v>
      </c>
      <c r="B716" s="16">
        <v>36</v>
      </c>
      <c r="C716" s="17" t="s">
        <v>3737</v>
      </c>
      <c r="D716" s="17" t="s">
        <v>3738</v>
      </c>
      <c r="E716" s="17" t="s">
        <v>3739</v>
      </c>
      <c r="F716" s="18">
        <v>63019353660</v>
      </c>
      <c r="G716" s="17" t="s">
        <v>3740</v>
      </c>
      <c r="H716" s="66" t="s">
        <v>3741</v>
      </c>
      <c r="I716" s="17" t="s">
        <v>3742</v>
      </c>
    </row>
    <row r="717" spans="1:9" ht="20.25" customHeight="1">
      <c r="A717" s="16">
        <v>694</v>
      </c>
      <c r="B717" s="16">
        <v>37</v>
      </c>
      <c r="C717" s="17" t="s">
        <v>3743</v>
      </c>
      <c r="D717" s="17" t="s">
        <v>3744</v>
      </c>
      <c r="E717" s="17" t="s">
        <v>3745</v>
      </c>
      <c r="F717" s="18">
        <v>84283102588</v>
      </c>
      <c r="G717" s="17" t="s">
        <v>3746</v>
      </c>
      <c r="H717" s="19" t="str">
        <f>HYPERLINK("mailto:os-igrandje@os-igrandje-soblinec.skole.hr","os-igrandje@os-igrandje-soblinec.skole.hr")</f>
        <v>os-igrandje@os-igrandje-soblinec.skole.hr</v>
      </c>
      <c r="I717" s="17" t="s">
        <v>3600</v>
      </c>
    </row>
    <row r="718" spans="1:9" ht="20.25" customHeight="1">
      <c r="A718" s="16">
        <v>695</v>
      </c>
      <c r="B718" s="16">
        <v>38</v>
      </c>
      <c r="C718" s="11" t="s">
        <v>3747</v>
      </c>
      <c r="D718" s="11" t="s">
        <v>3748</v>
      </c>
      <c r="E718" s="11" t="s">
        <v>3749</v>
      </c>
      <c r="F718" s="33">
        <v>68487984198</v>
      </c>
      <c r="G718" s="11" t="s">
        <v>3750</v>
      </c>
      <c r="H718" s="34" t="s">
        <v>3751</v>
      </c>
      <c r="I718" s="11" t="s">
        <v>3752</v>
      </c>
    </row>
    <row r="719" spans="1:9" ht="20.25" customHeight="1">
      <c r="A719" s="16">
        <v>696</v>
      </c>
      <c r="B719" s="16">
        <v>39</v>
      </c>
      <c r="C719" s="17" t="s">
        <v>3753</v>
      </c>
      <c r="D719" s="17" t="s">
        <v>3754</v>
      </c>
      <c r="E719" s="17" t="s">
        <v>3755</v>
      </c>
      <c r="F719" s="18">
        <v>52960882634</v>
      </c>
      <c r="G719" s="17" t="s">
        <v>3756</v>
      </c>
      <c r="H719" s="66" t="s">
        <v>3757</v>
      </c>
      <c r="I719" s="17" t="s">
        <v>3758</v>
      </c>
    </row>
    <row r="720" spans="1:9" ht="20.25" customHeight="1">
      <c r="A720" s="16">
        <v>697</v>
      </c>
      <c r="B720" s="16">
        <v>40</v>
      </c>
      <c r="C720" s="11" t="s">
        <v>3759</v>
      </c>
      <c r="D720" s="11" t="s">
        <v>3760</v>
      </c>
      <c r="E720" s="11" t="s">
        <v>3761</v>
      </c>
      <c r="F720" s="33">
        <v>68540752075</v>
      </c>
      <c r="G720" s="11" t="s">
        <v>3762</v>
      </c>
      <c r="H720" s="34" t="s">
        <v>3763</v>
      </c>
      <c r="I720" s="11" t="s">
        <v>3764</v>
      </c>
    </row>
    <row r="721" spans="1:9" ht="20.25" customHeight="1">
      <c r="A721" s="16">
        <v>698</v>
      </c>
      <c r="B721" s="16">
        <v>41</v>
      </c>
      <c r="C721" s="17" t="s">
        <v>1694</v>
      </c>
      <c r="D721" s="17" t="s">
        <v>3765</v>
      </c>
      <c r="E721" s="17" t="s">
        <v>3766</v>
      </c>
      <c r="F721" s="23" t="s">
        <v>3767</v>
      </c>
      <c r="G721" s="17" t="s">
        <v>3768</v>
      </c>
      <c r="H721" s="19" t="s">
        <v>4366</v>
      </c>
      <c r="I721" s="11" t="s">
        <v>3769</v>
      </c>
    </row>
    <row r="722" spans="1:9" ht="20.25" customHeight="1">
      <c r="A722" s="16">
        <v>699</v>
      </c>
      <c r="B722" s="16">
        <v>42</v>
      </c>
      <c r="C722" s="17" t="s">
        <v>3770</v>
      </c>
      <c r="D722" s="17" t="s">
        <v>3771</v>
      </c>
      <c r="E722" s="17" t="s">
        <v>3772</v>
      </c>
      <c r="F722" s="18">
        <v>34020671941</v>
      </c>
      <c r="G722" s="17" t="s">
        <v>3773</v>
      </c>
      <c r="H722" s="66" t="s">
        <v>4367</v>
      </c>
      <c r="I722" s="17" t="s">
        <v>3774</v>
      </c>
    </row>
    <row r="723" spans="1:9" ht="20.25" customHeight="1">
      <c r="A723" s="16">
        <v>700</v>
      </c>
      <c r="B723" s="16">
        <v>43</v>
      </c>
      <c r="C723" s="17" t="s">
        <v>3775</v>
      </c>
      <c r="D723" s="17" t="s">
        <v>3776</v>
      </c>
      <c r="E723" s="17" t="s">
        <v>3777</v>
      </c>
      <c r="F723" s="23" t="s">
        <v>3778</v>
      </c>
      <c r="G723" s="17" t="s">
        <v>3779</v>
      </c>
      <c r="H723" s="49" t="s">
        <v>3780</v>
      </c>
      <c r="I723" s="17" t="s">
        <v>3781</v>
      </c>
    </row>
    <row r="724" spans="1:9" ht="20.25" customHeight="1">
      <c r="A724" s="16">
        <v>701</v>
      </c>
      <c r="B724" s="16">
        <v>44</v>
      </c>
      <c r="C724" s="17" t="s">
        <v>3782</v>
      </c>
      <c r="D724" s="17" t="s">
        <v>4368</v>
      </c>
      <c r="E724" s="17" t="s">
        <v>3783</v>
      </c>
      <c r="F724" s="23" t="s">
        <v>3784</v>
      </c>
      <c r="G724" s="17" t="s">
        <v>3785</v>
      </c>
      <c r="H724" s="19" t="s">
        <v>4369</v>
      </c>
      <c r="I724" s="17" t="s">
        <v>3786</v>
      </c>
    </row>
    <row r="725" spans="1:9" ht="20.25" customHeight="1">
      <c r="A725" s="16">
        <v>702</v>
      </c>
      <c r="B725" s="16">
        <v>45</v>
      </c>
      <c r="C725" s="17" t="s">
        <v>3787</v>
      </c>
      <c r="D725" s="17" t="s">
        <v>3788</v>
      </c>
      <c r="E725" s="17" t="s">
        <v>3789</v>
      </c>
      <c r="F725" s="23" t="s">
        <v>3790</v>
      </c>
      <c r="G725" s="17" t="s">
        <v>3791</v>
      </c>
      <c r="H725" s="19" t="s">
        <v>4370</v>
      </c>
      <c r="I725" s="17" t="s">
        <v>3792</v>
      </c>
    </row>
    <row r="726" spans="1:9" ht="20.25" customHeight="1">
      <c r="A726" s="16">
        <v>703</v>
      </c>
      <c r="B726" s="16">
        <v>46</v>
      </c>
      <c r="C726" s="17" t="s">
        <v>3793</v>
      </c>
      <c r="D726" s="17" t="s">
        <v>3794</v>
      </c>
      <c r="E726" s="17" t="s">
        <v>3795</v>
      </c>
      <c r="F726" s="23" t="s">
        <v>3796</v>
      </c>
      <c r="G726" s="17" t="s">
        <v>3797</v>
      </c>
      <c r="H726" s="66" t="s">
        <v>3798</v>
      </c>
      <c r="I726" s="17" t="s">
        <v>3799</v>
      </c>
    </row>
    <row r="727" spans="1:9" ht="20.25" customHeight="1">
      <c r="A727" s="16">
        <v>704</v>
      </c>
      <c r="B727" s="16">
        <v>47</v>
      </c>
      <c r="C727" s="17" t="s">
        <v>3800</v>
      </c>
      <c r="D727" s="17" t="s">
        <v>3801</v>
      </c>
      <c r="E727" s="17" t="s">
        <v>3802</v>
      </c>
      <c r="F727" s="18">
        <v>86895308451</v>
      </c>
      <c r="G727" s="17" t="s">
        <v>3803</v>
      </c>
      <c r="H727" s="19" t="s">
        <v>4371</v>
      </c>
      <c r="I727" s="17" t="s">
        <v>3804</v>
      </c>
    </row>
    <row r="728" spans="1:9" ht="20.25" customHeight="1">
      <c r="A728" s="16">
        <v>705</v>
      </c>
      <c r="B728" s="16">
        <v>48</v>
      </c>
      <c r="C728" s="17" t="s">
        <v>3805</v>
      </c>
      <c r="D728" s="17" t="s">
        <v>3806</v>
      </c>
      <c r="E728" s="17" t="s">
        <v>3807</v>
      </c>
      <c r="F728" s="18">
        <v>34291434133</v>
      </c>
      <c r="G728" s="17" t="s">
        <v>3808</v>
      </c>
      <c r="H728" s="66" t="s">
        <v>3809</v>
      </c>
      <c r="I728" s="11" t="s">
        <v>3810</v>
      </c>
    </row>
    <row r="729" spans="1:9" ht="20.25" customHeight="1">
      <c r="A729" s="16">
        <v>706</v>
      </c>
      <c r="B729" s="16">
        <v>49</v>
      </c>
      <c r="C729" s="17" t="s">
        <v>3811</v>
      </c>
      <c r="D729" s="17" t="s">
        <v>3812</v>
      </c>
      <c r="E729" s="17" t="s">
        <v>3813</v>
      </c>
      <c r="F729" s="18">
        <v>76234985768</v>
      </c>
      <c r="G729" s="17" t="s">
        <v>3814</v>
      </c>
      <c r="H729" s="19" t="s">
        <v>4372</v>
      </c>
      <c r="I729" s="17" t="s">
        <v>3815</v>
      </c>
    </row>
    <row r="730" spans="1:9" ht="20.25" customHeight="1">
      <c r="A730" s="16">
        <v>707</v>
      </c>
      <c r="B730" s="16">
        <v>50</v>
      </c>
      <c r="C730" s="17" t="s">
        <v>3816</v>
      </c>
      <c r="D730" s="17" t="s">
        <v>3817</v>
      </c>
      <c r="E730" s="17" t="s">
        <v>3818</v>
      </c>
      <c r="F730" s="18">
        <v>87153754672</v>
      </c>
      <c r="G730" s="17" t="s">
        <v>3819</v>
      </c>
      <c r="H730" s="66" t="s">
        <v>3820</v>
      </c>
      <c r="I730" s="17" t="s">
        <v>3821</v>
      </c>
    </row>
    <row r="731" spans="1:9" ht="20.25" customHeight="1">
      <c r="A731" s="16">
        <v>708</v>
      </c>
      <c r="B731" s="16">
        <v>51</v>
      </c>
      <c r="C731" s="17" t="s">
        <v>3822</v>
      </c>
      <c r="D731" s="17" t="s">
        <v>3823</v>
      </c>
      <c r="E731" s="17" t="s">
        <v>3739</v>
      </c>
      <c r="F731" s="18">
        <v>24154741411</v>
      </c>
      <c r="G731" s="17" t="s">
        <v>3824</v>
      </c>
      <c r="H731" s="34" t="s">
        <v>3825</v>
      </c>
      <c r="I731" s="11" t="s">
        <v>3826</v>
      </c>
    </row>
    <row r="732" spans="1:9" ht="20.25" customHeight="1">
      <c r="A732" s="16">
        <v>709</v>
      </c>
      <c r="B732" s="16">
        <v>52</v>
      </c>
      <c r="C732" s="11" t="s">
        <v>3827</v>
      </c>
      <c r="D732" s="11" t="s">
        <v>3828</v>
      </c>
      <c r="E732" s="11" t="s">
        <v>3829</v>
      </c>
      <c r="F732" s="33">
        <v>67024074106</v>
      </c>
      <c r="G732" s="38" t="s">
        <v>3830</v>
      </c>
      <c r="H732" s="88" t="s">
        <v>3831</v>
      </c>
      <c r="I732" s="11" t="s">
        <v>3832</v>
      </c>
    </row>
    <row r="733" spans="1:9" ht="20.25" customHeight="1">
      <c r="A733" s="16">
        <v>710</v>
      </c>
      <c r="B733" s="16">
        <v>53</v>
      </c>
      <c r="C733" s="17" t="s">
        <v>3833</v>
      </c>
      <c r="D733" s="17" t="s">
        <v>3834</v>
      </c>
      <c r="E733" s="17" t="s">
        <v>3835</v>
      </c>
      <c r="F733" s="18">
        <v>28307286006</v>
      </c>
      <c r="G733" s="83" t="s">
        <v>3836</v>
      </c>
      <c r="H733" s="88" t="s">
        <v>3837</v>
      </c>
      <c r="I733" s="17" t="s">
        <v>3838</v>
      </c>
    </row>
    <row r="734" spans="1:9" ht="20.25" customHeight="1">
      <c r="A734" s="16">
        <v>711</v>
      </c>
      <c r="B734" s="16">
        <v>54</v>
      </c>
      <c r="C734" s="38" t="s">
        <v>3839</v>
      </c>
      <c r="D734" s="38" t="s">
        <v>3840</v>
      </c>
      <c r="E734" s="38" t="s">
        <v>3841</v>
      </c>
      <c r="F734" s="168" t="s">
        <v>3842</v>
      </c>
      <c r="G734" s="38" t="s">
        <v>3843</v>
      </c>
      <c r="H734" s="30" t="s">
        <v>3844</v>
      </c>
      <c r="I734" s="38" t="s">
        <v>3845</v>
      </c>
    </row>
    <row r="735" spans="1:9" ht="20.25" customHeight="1">
      <c r="A735" s="16">
        <v>712</v>
      </c>
      <c r="B735" s="16">
        <v>55</v>
      </c>
      <c r="C735" s="17" t="s">
        <v>163</v>
      </c>
      <c r="D735" s="17" t="s">
        <v>3846</v>
      </c>
      <c r="E735" s="17" t="s">
        <v>3847</v>
      </c>
      <c r="F735" s="23" t="s">
        <v>3848</v>
      </c>
      <c r="G735" s="17" t="s">
        <v>3849</v>
      </c>
      <c r="H735" s="66" t="s">
        <v>3850</v>
      </c>
      <c r="I735" s="17" t="s">
        <v>3851</v>
      </c>
    </row>
    <row r="736" spans="1:9" ht="20.25" customHeight="1">
      <c r="A736" s="16">
        <v>713</v>
      </c>
      <c r="B736" s="16">
        <v>56</v>
      </c>
      <c r="C736" s="17" t="s">
        <v>3852</v>
      </c>
      <c r="D736" s="17" t="s">
        <v>3853</v>
      </c>
      <c r="E736" s="17" t="s">
        <v>3854</v>
      </c>
      <c r="F736" s="18">
        <v>61842387905</v>
      </c>
      <c r="G736" s="17" t="s">
        <v>3855</v>
      </c>
      <c r="H736" s="19" t="s">
        <v>4373</v>
      </c>
      <c r="I736" s="17" t="s">
        <v>3856</v>
      </c>
    </row>
    <row r="737" spans="1:9" ht="20.25" customHeight="1">
      <c r="A737" s="16">
        <v>714</v>
      </c>
      <c r="B737" s="16">
        <v>57</v>
      </c>
      <c r="C737" s="17" t="s">
        <v>3857</v>
      </c>
      <c r="D737" s="17" t="s">
        <v>3858</v>
      </c>
      <c r="E737" s="17" t="s">
        <v>3859</v>
      </c>
      <c r="F737" s="18">
        <v>55295688261</v>
      </c>
      <c r="G737" s="17" t="s">
        <v>3860</v>
      </c>
      <c r="H737" s="66" t="s">
        <v>3861</v>
      </c>
      <c r="I737" s="17" t="s">
        <v>3862</v>
      </c>
    </row>
    <row r="738" spans="1:9" ht="20.25" customHeight="1">
      <c r="A738" s="16">
        <v>715</v>
      </c>
      <c r="B738" s="16">
        <v>58</v>
      </c>
      <c r="C738" s="17" t="s">
        <v>3863</v>
      </c>
      <c r="D738" s="17" t="s">
        <v>3864</v>
      </c>
      <c r="E738" s="17" t="s">
        <v>3865</v>
      </c>
      <c r="F738" s="18">
        <v>16745501648</v>
      </c>
      <c r="G738" s="17" t="s">
        <v>3866</v>
      </c>
      <c r="H738" s="66" t="s">
        <v>3867</v>
      </c>
      <c r="I738" s="17" t="s">
        <v>3868</v>
      </c>
    </row>
    <row r="739" spans="1:9" ht="20.25" customHeight="1">
      <c r="A739" s="16">
        <v>716</v>
      </c>
      <c r="B739" s="16">
        <v>59</v>
      </c>
      <c r="C739" s="17" t="s">
        <v>3869</v>
      </c>
      <c r="D739" s="17" t="s">
        <v>3870</v>
      </c>
      <c r="E739" s="17" t="s">
        <v>3871</v>
      </c>
      <c r="F739" s="18">
        <v>39884669514</v>
      </c>
      <c r="G739" s="17" t="s">
        <v>3872</v>
      </c>
      <c r="H739" s="19" t="s">
        <v>3873</v>
      </c>
      <c r="I739" s="17" t="s">
        <v>3874</v>
      </c>
    </row>
    <row r="740" spans="1:9" ht="20.25" customHeight="1">
      <c r="A740" s="16">
        <v>717</v>
      </c>
      <c r="B740" s="16">
        <v>60</v>
      </c>
      <c r="C740" s="11" t="s">
        <v>3875</v>
      </c>
      <c r="D740" s="11" t="s">
        <v>3876</v>
      </c>
      <c r="E740" s="11" t="s">
        <v>3877</v>
      </c>
      <c r="F740" s="33">
        <v>48482170643</v>
      </c>
      <c r="G740" s="11" t="s">
        <v>3878</v>
      </c>
      <c r="H740" s="162" t="s">
        <v>3879</v>
      </c>
      <c r="I740" s="11" t="s">
        <v>3880</v>
      </c>
    </row>
    <row r="741" spans="1:9" ht="20.25" customHeight="1">
      <c r="A741" s="16">
        <v>718</v>
      </c>
      <c r="B741" s="16">
        <v>61</v>
      </c>
      <c r="C741" s="17" t="s">
        <v>3881</v>
      </c>
      <c r="D741" s="17" t="s">
        <v>520</v>
      </c>
      <c r="E741" s="17" t="s">
        <v>3882</v>
      </c>
      <c r="F741" s="18">
        <v>73051728774</v>
      </c>
      <c r="G741" s="17" t="s">
        <v>3883</v>
      </c>
      <c r="H741" s="35" t="s">
        <v>4374</v>
      </c>
      <c r="I741" s="17" t="s">
        <v>3884</v>
      </c>
    </row>
    <row r="742" spans="1:9" ht="20.25" customHeight="1">
      <c r="A742" s="16">
        <v>719</v>
      </c>
      <c r="B742" s="16">
        <v>62</v>
      </c>
      <c r="C742" s="17" t="s">
        <v>3885</v>
      </c>
      <c r="D742" s="17" t="s">
        <v>3886</v>
      </c>
      <c r="E742" s="17" t="s">
        <v>3887</v>
      </c>
      <c r="F742" s="18">
        <v>13465678686</v>
      </c>
      <c r="G742" s="17" t="s">
        <v>3888</v>
      </c>
      <c r="H742" s="59" t="s">
        <v>3889</v>
      </c>
      <c r="I742" s="17" t="s">
        <v>3890</v>
      </c>
    </row>
    <row r="743" spans="1:9" ht="20.25" customHeight="1">
      <c r="A743" s="16">
        <v>720</v>
      </c>
      <c r="B743" s="16">
        <v>63</v>
      </c>
      <c r="C743" s="17" t="s">
        <v>3891</v>
      </c>
      <c r="D743" s="17" t="s">
        <v>3892</v>
      </c>
      <c r="E743" s="17" t="s">
        <v>3893</v>
      </c>
      <c r="F743" s="18">
        <v>68314794212</v>
      </c>
      <c r="G743" s="17" t="s">
        <v>3894</v>
      </c>
      <c r="H743" s="66" t="s">
        <v>3895</v>
      </c>
      <c r="I743" s="17" t="s">
        <v>3896</v>
      </c>
    </row>
    <row r="744" spans="1:9" ht="20.25" customHeight="1">
      <c r="A744" s="16">
        <v>721</v>
      </c>
      <c r="B744" s="16">
        <v>64</v>
      </c>
      <c r="C744" s="17" t="s">
        <v>3897</v>
      </c>
      <c r="D744" s="17" t="s">
        <v>3898</v>
      </c>
      <c r="E744" s="17" t="s">
        <v>3899</v>
      </c>
      <c r="F744" s="18">
        <v>97039950668</v>
      </c>
      <c r="G744" s="17" t="s">
        <v>3900</v>
      </c>
      <c r="H744" s="66" t="s">
        <v>3901</v>
      </c>
      <c r="I744" s="38" t="s">
        <v>3902</v>
      </c>
    </row>
    <row r="745" spans="1:9" ht="20.25" customHeight="1">
      <c r="A745" s="16">
        <v>722</v>
      </c>
      <c r="B745" s="16">
        <v>65</v>
      </c>
      <c r="C745" s="17" t="s">
        <v>3135</v>
      </c>
      <c r="D745" s="17" t="s">
        <v>3903</v>
      </c>
      <c r="E745" s="17" t="s">
        <v>3904</v>
      </c>
      <c r="F745" s="18">
        <v>31137271482</v>
      </c>
      <c r="G745" s="17" t="s">
        <v>3905</v>
      </c>
      <c r="H745" s="169" t="s">
        <v>3906</v>
      </c>
      <c r="I745" s="32" t="s">
        <v>3907</v>
      </c>
    </row>
    <row r="746" spans="1:9" ht="20.25" customHeight="1">
      <c r="A746" s="16">
        <v>723</v>
      </c>
      <c r="B746" s="16">
        <v>66</v>
      </c>
      <c r="C746" s="11" t="s">
        <v>3908</v>
      </c>
      <c r="D746" s="11" t="s">
        <v>3909</v>
      </c>
      <c r="E746" s="11" t="s">
        <v>3910</v>
      </c>
      <c r="F746" s="33">
        <v>28877650160</v>
      </c>
      <c r="G746" s="11" t="s">
        <v>3911</v>
      </c>
      <c r="H746" s="30" t="s">
        <v>3912</v>
      </c>
      <c r="I746" s="38" t="s">
        <v>3913</v>
      </c>
    </row>
    <row r="747" spans="1:9" ht="20.25" customHeight="1">
      <c r="A747" s="16">
        <v>724</v>
      </c>
      <c r="B747" s="16">
        <v>67</v>
      </c>
      <c r="C747" s="17" t="s">
        <v>3914</v>
      </c>
      <c r="D747" s="17" t="s">
        <v>317</v>
      </c>
      <c r="E747" s="17" t="s">
        <v>3915</v>
      </c>
      <c r="F747" s="18">
        <v>92120285716</v>
      </c>
      <c r="G747" s="17" t="s">
        <v>3916</v>
      </c>
      <c r="H747" s="66" t="s">
        <v>3917</v>
      </c>
      <c r="I747" s="11" t="s">
        <v>3918</v>
      </c>
    </row>
    <row r="748" spans="1:9" ht="20.25" customHeight="1">
      <c r="A748" s="16">
        <v>725</v>
      </c>
      <c r="B748" s="16">
        <v>68</v>
      </c>
      <c r="C748" s="17" t="s">
        <v>3919</v>
      </c>
      <c r="D748" s="17" t="s">
        <v>3920</v>
      </c>
      <c r="E748" s="17" t="s">
        <v>3921</v>
      </c>
      <c r="F748" s="18">
        <v>85859103929</v>
      </c>
      <c r="G748" s="17" t="s">
        <v>3922</v>
      </c>
      <c r="H748" s="66" t="s">
        <v>3923</v>
      </c>
      <c r="I748" s="17" t="s">
        <v>3924</v>
      </c>
    </row>
    <row r="749" spans="1:9" ht="20.25" customHeight="1">
      <c r="A749" s="16">
        <v>726</v>
      </c>
      <c r="B749" s="16">
        <v>69</v>
      </c>
      <c r="C749" s="17" t="s">
        <v>3925</v>
      </c>
      <c r="D749" s="17" t="s">
        <v>407</v>
      </c>
      <c r="E749" s="17" t="s">
        <v>3926</v>
      </c>
      <c r="F749" s="23" t="s">
        <v>3927</v>
      </c>
      <c r="G749" s="17" t="s">
        <v>3928</v>
      </c>
      <c r="H749" s="66" t="s">
        <v>3929</v>
      </c>
      <c r="I749" s="17" t="s">
        <v>3930</v>
      </c>
    </row>
    <row r="750" spans="1:9" ht="20.25" customHeight="1">
      <c r="A750" s="16">
        <v>727</v>
      </c>
      <c r="B750" s="16">
        <v>70</v>
      </c>
      <c r="C750" s="17" t="s">
        <v>3931</v>
      </c>
      <c r="D750" s="17" t="s">
        <v>3932</v>
      </c>
      <c r="E750" s="17" t="s">
        <v>3933</v>
      </c>
      <c r="F750" s="23" t="s">
        <v>3934</v>
      </c>
      <c r="G750" s="17" t="s">
        <v>3935</v>
      </c>
      <c r="H750" s="66" t="s">
        <v>3936</v>
      </c>
      <c r="I750" s="11" t="s">
        <v>3937</v>
      </c>
    </row>
    <row r="751" spans="1:9" ht="20.25" customHeight="1">
      <c r="A751" s="16">
        <v>728</v>
      </c>
      <c r="B751" s="16">
        <v>71</v>
      </c>
      <c r="C751" s="17" t="s">
        <v>197</v>
      </c>
      <c r="D751" s="17" t="s">
        <v>3938</v>
      </c>
      <c r="E751" s="17" t="s">
        <v>3939</v>
      </c>
      <c r="F751" s="18">
        <v>85867734506</v>
      </c>
      <c r="G751" s="17" t="s">
        <v>3940</v>
      </c>
      <c r="H751" s="66" t="s">
        <v>3941</v>
      </c>
      <c r="I751" s="17" t="s">
        <v>3942</v>
      </c>
    </row>
    <row r="752" spans="1:9" ht="20.25" customHeight="1">
      <c r="A752" s="16">
        <v>729</v>
      </c>
      <c r="B752" s="16">
        <v>72</v>
      </c>
      <c r="C752" s="17" t="s">
        <v>3943</v>
      </c>
      <c r="D752" s="17" t="s">
        <v>3944</v>
      </c>
      <c r="E752" s="17" t="s">
        <v>3945</v>
      </c>
      <c r="F752" s="18">
        <v>34634200382</v>
      </c>
      <c r="G752" s="17" t="s">
        <v>3946</v>
      </c>
      <c r="H752" s="19" t="s">
        <v>4375</v>
      </c>
      <c r="I752" s="17" t="s">
        <v>3947</v>
      </c>
    </row>
    <row r="753" spans="1:9" ht="19.5" customHeight="1">
      <c r="A753" s="16">
        <v>730</v>
      </c>
      <c r="B753" s="16">
        <v>73</v>
      </c>
      <c r="C753" s="17" t="s">
        <v>3948</v>
      </c>
      <c r="D753" s="17" t="s">
        <v>3949</v>
      </c>
      <c r="E753" s="17" t="s">
        <v>3950</v>
      </c>
      <c r="F753" s="18">
        <v>86073451624</v>
      </c>
      <c r="G753" s="17" t="s">
        <v>3951</v>
      </c>
      <c r="H753" s="66" t="s">
        <v>3952</v>
      </c>
      <c r="I753" s="17" t="s">
        <v>3953</v>
      </c>
    </row>
    <row r="754" spans="1:9" ht="19.5" customHeight="1">
      <c r="A754" s="16">
        <v>731</v>
      </c>
      <c r="B754" s="16">
        <v>74</v>
      </c>
      <c r="C754" s="17" t="s">
        <v>2395</v>
      </c>
      <c r="D754" s="17" t="s">
        <v>1762</v>
      </c>
      <c r="E754" s="17" t="s">
        <v>3954</v>
      </c>
      <c r="F754" s="18">
        <v>54303952361</v>
      </c>
      <c r="G754" s="17" t="s">
        <v>3955</v>
      </c>
      <c r="H754" s="19" t="s">
        <v>4376</v>
      </c>
      <c r="I754" s="11" t="s">
        <v>3956</v>
      </c>
    </row>
    <row r="755" spans="1:9" ht="19.5" customHeight="1">
      <c r="A755" s="16">
        <v>732</v>
      </c>
      <c r="B755" s="16">
        <v>75</v>
      </c>
      <c r="C755" s="17" t="s">
        <v>3957</v>
      </c>
      <c r="D755" s="17" t="s">
        <v>3958</v>
      </c>
      <c r="E755" s="17" t="s">
        <v>3959</v>
      </c>
      <c r="F755" s="23" t="s">
        <v>3960</v>
      </c>
      <c r="G755" s="17" t="s">
        <v>3961</v>
      </c>
      <c r="H755" s="66" t="s">
        <v>3962</v>
      </c>
      <c r="I755" s="11" t="s">
        <v>3963</v>
      </c>
    </row>
    <row r="756" spans="1:9" ht="20.25" customHeight="1">
      <c r="A756" s="16">
        <v>733</v>
      </c>
      <c r="B756" s="16">
        <v>76</v>
      </c>
      <c r="C756" s="17" t="s">
        <v>3964</v>
      </c>
      <c r="D756" s="17" t="s">
        <v>3965</v>
      </c>
      <c r="E756" s="17" t="s">
        <v>3966</v>
      </c>
      <c r="F756" s="18">
        <v>29048076579</v>
      </c>
      <c r="G756" s="17" t="s">
        <v>3967</v>
      </c>
      <c r="H756" s="66" t="s">
        <v>3968</v>
      </c>
      <c r="I756" s="17" t="s">
        <v>3969</v>
      </c>
    </row>
    <row r="757" spans="1:9" ht="20.25" customHeight="1">
      <c r="A757" s="16">
        <v>734</v>
      </c>
      <c r="B757" s="16">
        <v>77</v>
      </c>
      <c r="C757" s="17" t="s">
        <v>220</v>
      </c>
      <c r="D757" s="17" t="s">
        <v>3970</v>
      </c>
      <c r="E757" s="17" t="s">
        <v>3971</v>
      </c>
      <c r="F757" s="18">
        <v>98427196102</v>
      </c>
      <c r="G757" s="17" t="s">
        <v>3972</v>
      </c>
      <c r="H757" s="66" t="s">
        <v>3973</v>
      </c>
      <c r="I757" s="11" t="s">
        <v>3974</v>
      </c>
    </row>
    <row r="758" spans="1:9" ht="20.25" customHeight="1">
      <c r="A758" s="16">
        <v>735</v>
      </c>
      <c r="B758" s="16">
        <v>78</v>
      </c>
      <c r="C758" s="17" t="s">
        <v>3975</v>
      </c>
      <c r="D758" s="17" t="s">
        <v>3976</v>
      </c>
      <c r="E758" s="17" t="s">
        <v>3977</v>
      </c>
      <c r="F758" s="18">
        <v>27854662356</v>
      </c>
      <c r="G758" s="17" t="s">
        <v>3978</v>
      </c>
      <c r="H758" s="66" t="s">
        <v>3979</v>
      </c>
      <c r="I758" s="17" t="s">
        <v>3980</v>
      </c>
    </row>
    <row r="759" spans="1:9" ht="20.25" customHeight="1">
      <c r="A759" s="16">
        <v>736</v>
      </c>
      <c r="B759" s="16">
        <v>79</v>
      </c>
      <c r="C759" s="11" t="s">
        <v>3981</v>
      </c>
      <c r="D759" s="11" t="s">
        <v>3982</v>
      </c>
      <c r="E759" s="11" t="s">
        <v>3983</v>
      </c>
      <c r="F759" s="33">
        <v>61456000823</v>
      </c>
      <c r="G759" s="11" t="s">
        <v>3984</v>
      </c>
      <c r="H759" s="117" t="s">
        <v>3985</v>
      </c>
      <c r="I759" s="11" t="s">
        <v>3986</v>
      </c>
    </row>
    <row r="760" spans="1:9" ht="20.25" customHeight="1">
      <c r="A760" s="16">
        <v>737</v>
      </c>
      <c r="B760" s="16">
        <v>80</v>
      </c>
      <c r="C760" s="17" t="s">
        <v>3987</v>
      </c>
      <c r="D760" s="56" t="s">
        <v>3988</v>
      </c>
      <c r="E760" s="17" t="s">
        <v>3989</v>
      </c>
      <c r="F760" s="18">
        <v>69136218794</v>
      </c>
      <c r="G760" s="17" t="s">
        <v>3990</v>
      </c>
      <c r="H760" s="66" t="s">
        <v>3991</v>
      </c>
      <c r="I760" s="17" t="s">
        <v>3992</v>
      </c>
    </row>
    <row r="761" spans="1:9" ht="20.25" customHeight="1">
      <c r="A761" s="16">
        <v>738</v>
      </c>
      <c r="B761" s="16">
        <v>81</v>
      </c>
      <c r="C761" s="17" t="s">
        <v>3993</v>
      </c>
      <c r="D761" s="17" t="s">
        <v>3994</v>
      </c>
      <c r="E761" s="17" t="s">
        <v>3995</v>
      </c>
      <c r="F761" s="18">
        <v>77106299286</v>
      </c>
      <c r="G761" s="17" t="s">
        <v>3996</v>
      </c>
      <c r="H761" s="19" t="s">
        <v>4377</v>
      </c>
      <c r="I761" s="17" t="s">
        <v>3997</v>
      </c>
    </row>
    <row r="762" spans="1:9" ht="20.25" customHeight="1">
      <c r="A762" s="16">
        <v>739</v>
      </c>
      <c r="B762" s="16">
        <v>82</v>
      </c>
      <c r="C762" s="17" t="s">
        <v>569</v>
      </c>
      <c r="D762" s="17" t="s">
        <v>3998</v>
      </c>
      <c r="E762" s="17" t="s">
        <v>3999</v>
      </c>
      <c r="F762" s="29" t="s">
        <v>4000</v>
      </c>
      <c r="G762" s="17" t="s">
        <v>4001</v>
      </c>
      <c r="H762" s="19" t="str">
        <f>HYPERLINK("mailto:preradovic@os-ppreradovica-zg.skole.hr","preradovic@os-ppreradovica-zg.skole.hr")</f>
        <v>preradovic@os-ppreradovica-zg.skole.hr</v>
      </c>
      <c r="I762" s="17" t="s">
        <v>4002</v>
      </c>
    </row>
    <row r="763" spans="1:9" ht="20.25" customHeight="1">
      <c r="A763" s="16">
        <v>740</v>
      </c>
      <c r="B763" s="16">
        <v>83</v>
      </c>
      <c r="C763" s="17" t="s">
        <v>4003</v>
      </c>
      <c r="D763" s="17" t="s">
        <v>4004</v>
      </c>
      <c r="E763" s="17" t="s">
        <v>4005</v>
      </c>
      <c r="F763" s="18">
        <v>71087160585</v>
      </c>
      <c r="G763" s="17" t="s">
        <v>4006</v>
      </c>
      <c r="H763" s="19" t="str">
        <f>HYPERLINK("mailto:ured@os-vukomerec-zg.skole.hr","ured@os-vukomerec-zg.skole.hr")</f>
        <v>ured@os-vukomerec-zg.skole.hr</v>
      </c>
      <c r="I763" s="17" t="s">
        <v>4007</v>
      </c>
    </row>
    <row r="764" spans="1:9" ht="20.25" customHeight="1">
      <c r="A764" s="16">
        <v>741</v>
      </c>
      <c r="B764" s="16">
        <v>84</v>
      </c>
      <c r="C764" s="17" t="s">
        <v>4008</v>
      </c>
      <c r="D764" s="17" t="s">
        <v>4009</v>
      </c>
      <c r="E764" s="17" t="s">
        <v>4010</v>
      </c>
      <c r="F764" s="18">
        <v>36955576207</v>
      </c>
      <c r="G764" s="17" t="s">
        <v>4011</v>
      </c>
      <c r="H764" s="66" t="s">
        <v>4012</v>
      </c>
      <c r="I764" s="17" t="s">
        <v>4013</v>
      </c>
    </row>
    <row r="765" spans="1:9" ht="15.75" customHeight="1">
      <c r="A765" s="170"/>
      <c r="B765" s="65"/>
      <c r="C765" s="65"/>
      <c r="D765" s="65"/>
      <c r="E765" s="65"/>
      <c r="F765" s="65"/>
      <c r="G765" s="65"/>
      <c r="H765" s="171"/>
      <c r="I765" s="65"/>
    </row>
    <row r="766" spans="1:9" ht="15.75" customHeight="1">
      <c r="A766" s="170"/>
      <c r="B766" s="65"/>
      <c r="C766" s="65"/>
      <c r="D766" s="65"/>
      <c r="E766" s="65"/>
      <c r="F766" s="65"/>
      <c r="G766" s="65"/>
      <c r="H766" s="171"/>
      <c r="I766" s="65"/>
    </row>
    <row r="767" spans="1:9" ht="15" customHeight="1">
      <c r="A767" s="170"/>
      <c r="B767" s="65"/>
      <c r="C767" s="10"/>
      <c r="D767" s="65"/>
      <c r="E767" s="65"/>
      <c r="F767" s="65"/>
      <c r="G767" s="65"/>
      <c r="H767" s="171"/>
      <c r="I767" s="65"/>
    </row>
    <row r="768" spans="1:9" ht="15.75" customHeight="1">
      <c r="A768" s="170"/>
      <c r="B768" s="65"/>
      <c r="C768" s="65"/>
      <c r="D768" s="65"/>
      <c r="E768" s="65"/>
      <c r="F768" s="65"/>
      <c r="G768" s="65"/>
      <c r="H768" s="171"/>
      <c r="I768" s="65"/>
    </row>
    <row r="769" spans="1:9" ht="15.75" customHeight="1">
      <c r="A769" s="170"/>
      <c r="B769" s="65"/>
      <c r="C769" s="65"/>
      <c r="D769" s="65"/>
      <c r="E769" s="65"/>
      <c r="F769" s="65"/>
      <c r="G769" s="65"/>
      <c r="H769" s="171"/>
      <c r="I769" s="65"/>
    </row>
    <row r="770" spans="1:9" ht="15.75" customHeight="1">
      <c r="A770" s="170"/>
      <c r="B770" s="65"/>
      <c r="C770" s="65"/>
      <c r="D770" s="65"/>
      <c r="E770" s="65"/>
      <c r="F770" s="65"/>
      <c r="G770" s="65"/>
      <c r="H770" s="171"/>
      <c r="I770" s="65"/>
    </row>
    <row r="771" spans="1:9" ht="15.75" customHeight="1">
      <c r="A771" s="170"/>
      <c r="B771" s="65"/>
      <c r="C771" s="65"/>
      <c r="D771" s="65"/>
      <c r="E771" s="65"/>
      <c r="F771" s="65"/>
      <c r="G771" s="65"/>
      <c r="H771" s="171"/>
      <c r="I771" s="65"/>
    </row>
    <row r="772" spans="1:9" ht="15.75" customHeight="1">
      <c r="A772" s="170"/>
      <c r="B772" s="65"/>
      <c r="C772" s="65"/>
      <c r="D772" s="65"/>
      <c r="E772" s="65"/>
      <c r="F772" s="65"/>
      <c r="G772" s="65"/>
      <c r="H772" s="171"/>
      <c r="I772" s="65"/>
    </row>
    <row r="773" spans="1:9" ht="15.75" customHeight="1">
      <c r="A773" s="170"/>
      <c r="B773" s="65"/>
      <c r="C773" s="65"/>
      <c r="D773" s="65"/>
      <c r="E773" s="65"/>
      <c r="F773" s="65"/>
      <c r="G773" s="65"/>
      <c r="H773" s="171"/>
      <c r="I773" s="65"/>
    </row>
    <row r="774" spans="1:9" ht="15.75" customHeight="1">
      <c r="A774" s="170"/>
      <c r="B774" s="65"/>
      <c r="C774" s="65"/>
      <c r="D774" s="65"/>
      <c r="E774" s="65"/>
      <c r="F774" s="65"/>
      <c r="G774" s="65"/>
      <c r="H774" s="171"/>
      <c r="I774" s="65"/>
    </row>
    <row r="775" spans="1:9" ht="15.75" customHeight="1">
      <c r="A775" s="170"/>
      <c r="B775" s="65"/>
      <c r="C775" s="65"/>
      <c r="D775" s="65"/>
      <c r="E775" s="65"/>
      <c r="F775" s="65"/>
      <c r="G775" s="65"/>
      <c r="H775" s="171"/>
      <c r="I775" s="65"/>
    </row>
    <row r="776" spans="1:9" ht="15.75" customHeight="1">
      <c r="A776" s="170"/>
      <c r="B776" s="65"/>
      <c r="C776" s="65"/>
      <c r="D776" s="65"/>
      <c r="E776" s="65"/>
      <c r="F776" s="65"/>
      <c r="G776" s="65"/>
      <c r="H776" s="171"/>
      <c r="I776" s="65"/>
    </row>
    <row r="777" spans="1:9" ht="15.75" customHeight="1">
      <c r="A777" s="170"/>
      <c r="B777" s="65"/>
      <c r="C777" s="65"/>
      <c r="D777" s="65"/>
      <c r="E777" s="65"/>
      <c r="F777" s="65"/>
      <c r="G777" s="65"/>
      <c r="H777" s="171"/>
      <c r="I777" s="65"/>
    </row>
    <row r="778" spans="1:9" ht="15.75" customHeight="1">
      <c r="A778" s="170"/>
      <c r="B778" s="65"/>
      <c r="C778" s="65"/>
      <c r="D778" s="65"/>
      <c r="E778" s="65"/>
      <c r="F778" s="65"/>
      <c r="G778" s="65"/>
      <c r="H778" s="171"/>
      <c r="I778" s="65"/>
    </row>
    <row r="779" spans="1:9" ht="15.75" customHeight="1">
      <c r="A779" s="170"/>
      <c r="B779" s="65"/>
      <c r="C779" s="65"/>
      <c r="D779" s="65"/>
      <c r="E779" s="65"/>
      <c r="F779" s="65"/>
      <c r="G779" s="65"/>
      <c r="H779" s="171"/>
      <c r="I779" s="65"/>
    </row>
    <row r="780" spans="1:9" ht="15.75" customHeight="1">
      <c r="A780" s="170"/>
      <c r="B780" s="65"/>
      <c r="C780" s="65"/>
      <c r="D780" s="65"/>
      <c r="E780" s="65"/>
      <c r="F780" s="65"/>
      <c r="G780" s="65"/>
      <c r="H780" s="171"/>
      <c r="I780" s="65"/>
    </row>
    <row r="781" spans="1:9" ht="15.75" customHeight="1">
      <c r="A781" s="170"/>
      <c r="B781" s="65"/>
      <c r="C781" s="65"/>
      <c r="D781" s="65"/>
      <c r="E781" s="65"/>
      <c r="F781" s="65"/>
      <c r="G781" s="65"/>
      <c r="H781" s="171"/>
      <c r="I781" s="65"/>
    </row>
    <row r="782" spans="1:9" ht="15.75" customHeight="1">
      <c r="A782" s="170"/>
      <c r="B782" s="65"/>
      <c r="C782" s="65"/>
      <c r="D782" s="65"/>
      <c r="E782" s="65"/>
      <c r="F782" s="65"/>
      <c r="G782" s="65"/>
      <c r="H782" s="171"/>
      <c r="I782" s="65"/>
    </row>
    <row r="783" spans="1:9" ht="15.75" customHeight="1">
      <c r="A783" s="170"/>
      <c r="B783" s="65"/>
      <c r="C783" s="65"/>
      <c r="D783" s="65"/>
      <c r="E783" s="65"/>
      <c r="F783" s="65"/>
      <c r="G783" s="65"/>
      <c r="H783" s="171"/>
      <c r="I783" s="65"/>
    </row>
    <row r="784" spans="1:9" ht="15.75" customHeight="1">
      <c r="A784" s="170"/>
      <c r="B784" s="65"/>
      <c r="C784" s="65"/>
      <c r="D784" s="65"/>
      <c r="E784" s="65"/>
      <c r="F784" s="65"/>
      <c r="G784" s="65"/>
      <c r="H784" s="171"/>
      <c r="I784" s="65"/>
    </row>
    <row r="785" spans="1:9" ht="15.75" customHeight="1">
      <c r="A785" s="170"/>
      <c r="B785" s="65"/>
      <c r="C785" s="65"/>
      <c r="D785" s="65"/>
      <c r="E785" s="65"/>
      <c r="F785" s="65"/>
      <c r="G785" s="65"/>
      <c r="H785" s="171"/>
      <c r="I785" s="65"/>
    </row>
    <row r="786" spans="1:9" ht="15.75" customHeight="1">
      <c r="A786" s="170"/>
      <c r="B786" s="65"/>
      <c r="C786" s="65"/>
      <c r="D786" s="65"/>
      <c r="E786" s="65"/>
      <c r="F786" s="65"/>
      <c r="G786" s="65"/>
      <c r="H786" s="171"/>
      <c r="I786" s="65"/>
    </row>
    <row r="787" spans="1:9" ht="15.75" customHeight="1">
      <c r="A787" s="170"/>
      <c r="B787" s="65"/>
      <c r="C787" s="65"/>
      <c r="D787" s="65"/>
      <c r="E787" s="65"/>
      <c r="F787" s="65"/>
      <c r="G787" s="65"/>
      <c r="H787" s="171"/>
      <c r="I787" s="65"/>
    </row>
    <row r="788" spans="1:9" ht="15.75" customHeight="1">
      <c r="A788" s="170"/>
      <c r="B788" s="65"/>
      <c r="C788" s="65"/>
      <c r="D788" s="65"/>
      <c r="E788" s="65"/>
      <c r="F788" s="65"/>
      <c r="G788" s="65"/>
      <c r="H788" s="171"/>
      <c r="I788" s="65"/>
    </row>
    <row r="789" spans="1:9" ht="15.75" customHeight="1">
      <c r="A789" s="170"/>
      <c r="B789" s="65"/>
      <c r="C789" s="65"/>
      <c r="D789" s="65"/>
      <c r="E789" s="65"/>
      <c r="F789" s="65"/>
      <c r="G789" s="65"/>
      <c r="H789" s="171"/>
      <c r="I789" s="65"/>
    </row>
    <row r="790" spans="1:9" ht="15.75" customHeight="1">
      <c r="A790" s="170"/>
      <c r="B790" s="65"/>
      <c r="C790" s="65"/>
      <c r="D790" s="65"/>
      <c r="E790" s="65"/>
      <c r="F790" s="65"/>
      <c r="G790" s="65"/>
      <c r="H790" s="171"/>
      <c r="I790" s="65"/>
    </row>
    <row r="791" spans="1:9" ht="15.75" customHeight="1">
      <c r="A791" s="170"/>
      <c r="B791" s="65"/>
      <c r="C791" s="65"/>
      <c r="D791" s="65"/>
      <c r="E791" s="65"/>
      <c r="F791" s="65"/>
      <c r="G791" s="65"/>
      <c r="H791" s="171"/>
      <c r="I791" s="65"/>
    </row>
    <row r="792" spans="1:9" ht="15.75" customHeight="1">
      <c r="A792" s="170"/>
      <c r="B792" s="65"/>
      <c r="C792" s="65"/>
      <c r="D792" s="65"/>
      <c r="E792" s="65"/>
      <c r="F792" s="65"/>
      <c r="G792" s="65"/>
      <c r="H792" s="171"/>
      <c r="I792" s="65"/>
    </row>
    <row r="793" spans="1:9" ht="15.75" customHeight="1">
      <c r="A793" s="170"/>
      <c r="B793" s="65"/>
      <c r="C793" s="65"/>
      <c r="D793" s="65"/>
      <c r="E793" s="65"/>
      <c r="F793" s="65"/>
      <c r="G793" s="65"/>
      <c r="H793" s="171"/>
      <c r="I793" s="65"/>
    </row>
    <row r="794" spans="1:9" ht="15.75" customHeight="1">
      <c r="A794" s="170"/>
      <c r="B794" s="65"/>
      <c r="C794" s="65"/>
      <c r="D794" s="65"/>
      <c r="E794" s="65"/>
      <c r="F794" s="65"/>
      <c r="G794" s="65"/>
      <c r="H794" s="171"/>
      <c r="I794" s="65"/>
    </row>
    <row r="795" spans="1:9" ht="15.75" customHeight="1">
      <c r="A795" s="170"/>
      <c r="B795" s="65"/>
      <c r="C795" s="65"/>
      <c r="D795" s="65"/>
      <c r="E795" s="65"/>
      <c r="F795" s="65"/>
      <c r="G795" s="65"/>
      <c r="H795" s="171"/>
      <c r="I795" s="65"/>
    </row>
    <row r="796" spans="1:9" ht="15.75" customHeight="1">
      <c r="A796" s="170"/>
      <c r="B796" s="65"/>
      <c r="C796" s="65"/>
      <c r="D796" s="65"/>
      <c r="E796" s="65"/>
      <c r="F796" s="65"/>
      <c r="G796" s="65"/>
      <c r="H796" s="171"/>
      <c r="I796" s="65"/>
    </row>
    <row r="797" spans="1:9" ht="15.75" customHeight="1">
      <c r="A797" s="170"/>
      <c r="B797" s="65"/>
      <c r="C797" s="65"/>
      <c r="D797" s="65"/>
      <c r="E797" s="65"/>
      <c r="F797" s="65"/>
      <c r="G797" s="65"/>
      <c r="H797" s="171"/>
      <c r="I797" s="65"/>
    </row>
    <row r="798" spans="1:9" ht="15.75" customHeight="1">
      <c r="A798" s="170"/>
      <c r="B798" s="65"/>
      <c r="C798" s="65"/>
      <c r="D798" s="65"/>
      <c r="E798" s="65"/>
      <c r="F798" s="65"/>
      <c r="G798" s="65"/>
      <c r="H798" s="171"/>
      <c r="I798" s="65"/>
    </row>
    <row r="799" spans="1:9" ht="15.75" customHeight="1">
      <c r="A799" s="170"/>
      <c r="B799" s="65"/>
      <c r="C799" s="65"/>
      <c r="D799" s="65"/>
      <c r="E799" s="65"/>
      <c r="F799" s="65"/>
      <c r="G799" s="65"/>
      <c r="H799" s="171"/>
      <c r="I799" s="65"/>
    </row>
    <row r="800" spans="1:9" ht="15.75" customHeight="1">
      <c r="A800" s="170"/>
      <c r="B800" s="65"/>
      <c r="C800" s="65"/>
      <c r="D800" s="65"/>
      <c r="E800" s="65"/>
      <c r="F800" s="65"/>
      <c r="G800" s="65"/>
      <c r="H800" s="171"/>
      <c r="I800" s="65"/>
    </row>
    <row r="801" spans="1:9" ht="15.75" customHeight="1">
      <c r="A801" s="170"/>
      <c r="B801" s="65"/>
      <c r="C801" s="65"/>
      <c r="D801" s="65"/>
      <c r="E801" s="65"/>
      <c r="F801" s="65"/>
      <c r="G801" s="65"/>
      <c r="H801" s="171"/>
      <c r="I801" s="65"/>
    </row>
    <row r="802" spans="1:9" ht="15.75" customHeight="1">
      <c r="A802" s="170"/>
      <c r="B802" s="65"/>
      <c r="C802" s="65"/>
      <c r="D802" s="65"/>
      <c r="E802" s="65"/>
      <c r="F802" s="65"/>
      <c r="G802" s="65"/>
      <c r="H802" s="171"/>
      <c r="I802" s="65"/>
    </row>
    <row r="803" spans="1:9" ht="15.75" customHeight="1">
      <c r="A803" s="170"/>
      <c r="B803" s="65"/>
      <c r="C803" s="65"/>
      <c r="D803" s="65"/>
      <c r="E803" s="65"/>
      <c r="F803" s="65"/>
      <c r="G803" s="65"/>
      <c r="H803" s="171"/>
      <c r="I803" s="65"/>
    </row>
    <row r="804" spans="1:9" ht="15.75" customHeight="1">
      <c r="A804" s="170"/>
      <c r="B804" s="65"/>
      <c r="C804" s="65"/>
      <c r="D804" s="65"/>
      <c r="E804" s="65"/>
      <c r="F804" s="65"/>
      <c r="G804" s="65"/>
      <c r="H804" s="171"/>
      <c r="I804" s="65"/>
    </row>
    <row r="805" spans="1:9" ht="15.75" customHeight="1">
      <c r="A805" s="170"/>
      <c r="B805" s="65"/>
      <c r="C805" s="65"/>
      <c r="D805" s="65"/>
      <c r="E805" s="65"/>
      <c r="F805" s="65"/>
      <c r="G805" s="65"/>
      <c r="H805" s="171"/>
      <c r="I805" s="65"/>
    </row>
    <row r="806" spans="1:9" ht="15.75" customHeight="1">
      <c r="A806" s="170"/>
      <c r="B806" s="65"/>
      <c r="C806" s="65"/>
      <c r="D806" s="65"/>
      <c r="E806" s="65"/>
      <c r="F806" s="65"/>
      <c r="G806" s="65"/>
      <c r="H806" s="171"/>
      <c r="I806" s="65"/>
    </row>
    <row r="807" spans="1:9" ht="15.75" customHeight="1">
      <c r="A807" s="170"/>
      <c r="B807" s="65"/>
      <c r="C807" s="65"/>
      <c r="D807" s="65"/>
      <c r="E807" s="65"/>
      <c r="F807" s="65"/>
      <c r="G807" s="65"/>
      <c r="H807" s="171"/>
      <c r="I807" s="65"/>
    </row>
    <row r="808" spans="1:9" ht="15.75" customHeight="1">
      <c r="A808" s="170"/>
      <c r="B808" s="65"/>
      <c r="C808" s="65"/>
      <c r="D808" s="65"/>
      <c r="E808" s="65"/>
      <c r="F808" s="65"/>
      <c r="G808" s="65"/>
      <c r="H808" s="171"/>
      <c r="I808" s="65"/>
    </row>
    <row r="809" spans="1:9" ht="15.75" customHeight="1">
      <c r="A809" s="170"/>
      <c r="B809" s="65"/>
      <c r="C809" s="65"/>
      <c r="D809" s="65"/>
      <c r="E809" s="65"/>
      <c r="F809" s="65"/>
      <c r="G809" s="65"/>
      <c r="H809" s="171"/>
      <c r="I809" s="65"/>
    </row>
    <row r="810" spans="1:9" ht="15.75" customHeight="1">
      <c r="A810" s="170"/>
      <c r="B810" s="65"/>
      <c r="C810" s="65"/>
      <c r="D810" s="65"/>
      <c r="E810" s="65"/>
      <c r="F810" s="65"/>
      <c r="G810" s="65"/>
      <c r="H810" s="171"/>
      <c r="I810" s="65"/>
    </row>
    <row r="811" spans="1:9" ht="15.75" customHeight="1">
      <c r="A811" s="170"/>
      <c r="B811" s="65"/>
      <c r="C811" s="65"/>
      <c r="D811" s="65"/>
      <c r="E811" s="65"/>
      <c r="F811" s="65"/>
      <c r="G811" s="65"/>
      <c r="H811" s="171"/>
      <c r="I811" s="65"/>
    </row>
    <row r="812" spans="1:9" ht="15.75" customHeight="1">
      <c r="A812" s="170"/>
      <c r="B812" s="65"/>
      <c r="C812" s="65"/>
      <c r="D812" s="65"/>
      <c r="E812" s="65"/>
      <c r="F812" s="65"/>
      <c r="G812" s="65"/>
      <c r="H812" s="171"/>
      <c r="I812" s="65"/>
    </row>
    <row r="813" spans="1:9" ht="15.75" customHeight="1">
      <c r="A813" s="170"/>
      <c r="B813" s="65"/>
      <c r="C813" s="65"/>
      <c r="D813" s="65"/>
      <c r="E813" s="65"/>
      <c r="F813" s="65"/>
      <c r="G813" s="65"/>
      <c r="H813" s="171"/>
      <c r="I813" s="65"/>
    </row>
    <row r="814" spans="1:9" ht="15.75" customHeight="1">
      <c r="A814" s="170"/>
      <c r="B814" s="65"/>
      <c r="C814" s="65"/>
      <c r="D814" s="65"/>
      <c r="E814" s="65"/>
      <c r="F814" s="65"/>
      <c r="G814" s="65"/>
      <c r="H814" s="171"/>
      <c r="I814" s="65"/>
    </row>
    <row r="815" spans="1:9" ht="15.75" customHeight="1">
      <c r="A815" s="170"/>
      <c r="B815" s="65"/>
      <c r="C815" s="65"/>
      <c r="D815" s="65"/>
      <c r="E815" s="65"/>
      <c r="F815" s="65"/>
      <c r="G815" s="65"/>
      <c r="H815" s="171"/>
      <c r="I815" s="65"/>
    </row>
    <row r="816" spans="1:9" ht="15.75" customHeight="1">
      <c r="A816" s="170"/>
      <c r="B816" s="65"/>
      <c r="C816" s="65"/>
      <c r="D816" s="65"/>
      <c r="E816" s="65"/>
      <c r="F816" s="65"/>
      <c r="G816" s="65"/>
      <c r="H816" s="171"/>
      <c r="I816" s="65"/>
    </row>
    <row r="817" spans="1:9" ht="15.75" customHeight="1">
      <c r="A817" s="170"/>
      <c r="B817" s="65"/>
      <c r="C817" s="65"/>
      <c r="D817" s="65"/>
      <c r="E817" s="65"/>
      <c r="F817" s="65"/>
      <c r="G817" s="65"/>
      <c r="H817" s="171"/>
      <c r="I817" s="65"/>
    </row>
    <row r="818" spans="1:9" ht="15.75" customHeight="1">
      <c r="A818" s="170"/>
      <c r="B818" s="65"/>
      <c r="C818" s="65"/>
      <c r="D818" s="65"/>
      <c r="E818" s="65"/>
      <c r="F818" s="65"/>
      <c r="G818" s="65"/>
      <c r="H818" s="171"/>
      <c r="I818" s="65"/>
    </row>
    <row r="819" spans="1:9" ht="15.75" customHeight="1">
      <c r="A819" s="170"/>
      <c r="B819" s="65"/>
      <c r="C819" s="65"/>
      <c r="D819" s="65"/>
      <c r="E819" s="65"/>
      <c r="F819" s="65"/>
      <c r="G819" s="65"/>
      <c r="H819" s="171"/>
      <c r="I819" s="65"/>
    </row>
    <row r="820" spans="1:9" ht="15.75" customHeight="1">
      <c r="A820" s="170"/>
      <c r="B820" s="65"/>
      <c r="C820" s="65"/>
      <c r="D820" s="65"/>
      <c r="E820" s="65"/>
      <c r="F820" s="65"/>
      <c r="G820" s="65"/>
      <c r="H820" s="171"/>
      <c r="I820" s="65"/>
    </row>
    <row r="821" spans="1:9" ht="15.75" customHeight="1">
      <c r="A821" s="170"/>
      <c r="B821" s="65"/>
      <c r="C821" s="65"/>
      <c r="D821" s="65"/>
      <c r="E821" s="65"/>
      <c r="F821" s="65"/>
      <c r="G821" s="65"/>
      <c r="H821" s="171"/>
      <c r="I821" s="65"/>
    </row>
    <row r="822" spans="1:9" ht="15.75" customHeight="1">
      <c r="A822" s="170"/>
      <c r="B822" s="65"/>
      <c r="C822" s="65"/>
      <c r="D822" s="65"/>
      <c r="E822" s="65"/>
      <c r="F822" s="65"/>
      <c r="G822" s="65"/>
      <c r="H822" s="171"/>
      <c r="I822" s="65"/>
    </row>
    <row r="823" spans="1:9" ht="15.75" customHeight="1">
      <c r="A823" s="170"/>
      <c r="B823" s="65"/>
      <c r="C823" s="65"/>
      <c r="D823" s="65"/>
      <c r="E823" s="65"/>
      <c r="F823" s="65"/>
      <c r="G823" s="65"/>
      <c r="H823" s="171"/>
      <c r="I823" s="65"/>
    </row>
    <row r="824" spans="1:9" ht="15.75" customHeight="1">
      <c r="A824" s="170"/>
      <c r="B824" s="65"/>
      <c r="C824" s="65"/>
      <c r="D824" s="65"/>
      <c r="E824" s="65"/>
      <c r="F824" s="65"/>
      <c r="G824" s="65"/>
      <c r="H824" s="171"/>
      <c r="I824" s="65"/>
    </row>
    <row r="825" spans="1:9" ht="15.75" customHeight="1">
      <c r="A825" s="170"/>
      <c r="B825" s="65"/>
      <c r="C825" s="65"/>
      <c r="D825" s="65"/>
      <c r="E825" s="65"/>
      <c r="F825" s="65"/>
      <c r="G825" s="65"/>
      <c r="H825" s="171"/>
      <c r="I825" s="65"/>
    </row>
    <row r="826" spans="1:9" ht="15.75" customHeight="1">
      <c r="A826" s="170"/>
      <c r="B826" s="65"/>
      <c r="C826" s="65"/>
      <c r="D826" s="65"/>
      <c r="E826" s="65"/>
      <c r="F826" s="65"/>
      <c r="G826" s="65"/>
      <c r="H826" s="171"/>
      <c r="I826" s="65"/>
    </row>
    <row r="827" spans="1:9" ht="15.75" customHeight="1">
      <c r="A827" s="170"/>
      <c r="B827" s="65"/>
      <c r="C827" s="65"/>
      <c r="D827" s="65"/>
      <c r="E827" s="65"/>
      <c r="F827" s="65"/>
      <c r="G827" s="65"/>
      <c r="H827" s="171"/>
      <c r="I827" s="65"/>
    </row>
    <row r="828" spans="1:9" ht="15.75" customHeight="1">
      <c r="A828" s="170"/>
      <c r="B828" s="65"/>
      <c r="C828" s="65"/>
      <c r="D828" s="65"/>
      <c r="E828" s="65"/>
      <c r="F828" s="65"/>
      <c r="G828" s="65"/>
      <c r="H828" s="171"/>
      <c r="I828" s="65"/>
    </row>
    <row r="829" spans="1:9" ht="15.75" customHeight="1">
      <c r="A829" s="170"/>
      <c r="B829" s="65"/>
      <c r="C829" s="65"/>
      <c r="D829" s="65"/>
      <c r="E829" s="65"/>
      <c r="F829" s="65"/>
      <c r="G829" s="65"/>
      <c r="H829" s="171"/>
      <c r="I829" s="65"/>
    </row>
    <row r="830" spans="1:9" ht="15.75" customHeight="1">
      <c r="A830" s="170"/>
      <c r="B830" s="65"/>
      <c r="C830" s="65"/>
      <c r="D830" s="65"/>
      <c r="E830" s="65"/>
      <c r="F830" s="65"/>
      <c r="G830" s="65"/>
      <c r="H830" s="171"/>
      <c r="I830" s="65"/>
    </row>
    <row r="831" spans="1:9" ht="15.75" customHeight="1">
      <c r="A831" s="170"/>
      <c r="B831" s="65"/>
      <c r="C831" s="65"/>
      <c r="D831" s="65"/>
      <c r="E831" s="65"/>
      <c r="F831" s="65"/>
      <c r="G831" s="65"/>
      <c r="H831" s="171"/>
      <c r="I831" s="65"/>
    </row>
    <row r="832" spans="1:9" ht="15.75" customHeight="1">
      <c r="A832" s="170"/>
      <c r="B832" s="65"/>
      <c r="C832" s="65"/>
      <c r="D832" s="65"/>
      <c r="E832" s="65"/>
      <c r="F832" s="65"/>
      <c r="G832" s="65"/>
      <c r="H832" s="171"/>
      <c r="I832" s="65"/>
    </row>
    <row r="833" spans="1:9" ht="15.75" customHeight="1">
      <c r="A833" s="170"/>
      <c r="B833" s="65"/>
      <c r="C833" s="65"/>
      <c r="D833" s="65"/>
      <c r="E833" s="65"/>
      <c r="F833" s="65"/>
      <c r="G833" s="65"/>
      <c r="H833" s="171"/>
      <c r="I833" s="65"/>
    </row>
    <row r="834" spans="1:9" ht="15.75" customHeight="1">
      <c r="A834" s="170"/>
      <c r="B834" s="65"/>
      <c r="C834" s="65"/>
      <c r="D834" s="65"/>
      <c r="E834" s="65"/>
      <c r="F834" s="65"/>
      <c r="G834" s="65"/>
      <c r="H834" s="171"/>
      <c r="I834" s="65"/>
    </row>
    <row r="835" spans="1:9" ht="15.75" customHeight="1">
      <c r="A835" s="170"/>
      <c r="B835" s="65"/>
      <c r="C835" s="65"/>
      <c r="D835" s="65"/>
      <c r="E835" s="65"/>
      <c r="F835" s="65"/>
      <c r="G835" s="65"/>
      <c r="H835" s="171"/>
      <c r="I835" s="65"/>
    </row>
    <row r="836" spans="1:9" ht="15.75" customHeight="1">
      <c r="A836" s="170"/>
      <c r="B836" s="65"/>
      <c r="C836" s="65"/>
      <c r="D836" s="65"/>
      <c r="E836" s="65"/>
      <c r="F836" s="65"/>
      <c r="G836" s="65"/>
      <c r="H836" s="171"/>
      <c r="I836" s="65"/>
    </row>
    <row r="837" spans="1:9" ht="15.75" customHeight="1">
      <c r="A837" s="170"/>
      <c r="B837" s="65"/>
      <c r="C837" s="65"/>
      <c r="D837" s="65"/>
      <c r="E837" s="65"/>
      <c r="F837" s="65"/>
      <c r="G837" s="65"/>
      <c r="H837" s="171"/>
      <c r="I837" s="65"/>
    </row>
    <row r="838" spans="1:9" ht="15.75" customHeight="1">
      <c r="A838" s="170"/>
      <c r="B838" s="65"/>
      <c r="C838" s="65"/>
      <c r="D838" s="65"/>
      <c r="E838" s="65"/>
      <c r="F838" s="65"/>
      <c r="G838" s="65"/>
      <c r="H838" s="171"/>
      <c r="I838" s="65"/>
    </row>
    <row r="839" spans="1:9" ht="15.75" customHeight="1">
      <c r="A839" s="170"/>
      <c r="B839" s="65"/>
      <c r="C839" s="65"/>
      <c r="D839" s="65"/>
      <c r="E839" s="65"/>
      <c r="F839" s="65"/>
      <c r="G839" s="65"/>
      <c r="H839" s="171"/>
      <c r="I839" s="65"/>
    </row>
    <row r="840" spans="1:9" ht="15.75" customHeight="1">
      <c r="A840" s="170"/>
      <c r="B840" s="65"/>
      <c r="C840" s="65"/>
      <c r="D840" s="65"/>
      <c r="E840" s="65"/>
      <c r="F840" s="65"/>
      <c r="G840" s="65"/>
      <c r="H840" s="171"/>
      <c r="I840" s="65"/>
    </row>
    <row r="841" spans="1:9" ht="15.75" customHeight="1">
      <c r="A841" s="170"/>
      <c r="B841" s="65"/>
      <c r="C841" s="65"/>
      <c r="D841" s="65"/>
      <c r="E841" s="65"/>
      <c r="F841" s="65"/>
      <c r="G841" s="65"/>
      <c r="H841" s="171"/>
      <c r="I841" s="65"/>
    </row>
    <row r="842" spans="1:9" ht="15.75" customHeight="1">
      <c r="A842" s="170"/>
      <c r="B842" s="65"/>
      <c r="C842" s="65"/>
      <c r="D842" s="65"/>
      <c r="E842" s="65"/>
      <c r="F842" s="65"/>
      <c r="G842" s="65"/>
      <c r="H842" s="171"/>
      <c r="I842" s="65"/>
    </row>
    <row r="843" spans="1:9" ht="15.75" customHeight="1">
      <c r="A843" s="170"/>
      <c r="B843" s="65"/>
      <c r="C843" s="65"/>
      <c r="D843" s="65"/>
      <c r="E843" s="65"/>
      <c r="F843" s="65"/>
      <c r="G843" s="65"/>
      <c r="H843" s="171"/>
      <c r="I843" s="65"/>
    </row>
    <row r="844" spans="1:9" ht="15.75" customHeight="1">
      <c r="A844" s="170"/>
      <c r="B844" s="65"/>
      <c r="C844" s="65"/>
      <c r="D844" s="65"/>
      <c r="E844" s="65"/>
      <c r="F844" s="65"/>
      <c r="G844" s="65"/>
      <c r="H844" s="171"/>
      <c r="I844" s="65"/>
    </row>
    <row r="845" spans="1:9" ht="15.75" customHeight="1">
      <c r="A845" s="170"/>
      <c r="B845" s="65"/>
      <c r="C845" s="65"/>
      <c r="D845" s="65"/>
      <c r="E845" s="65"/>
      <c r="F845" s="65"/>
      <c r="G845" s="65"/>
      <c r="H845" s="171"/>
      <c r="I845" s="65"/>
    </row>
    <row r="846" spans="1:9" ht="15.75" customHeight="1">
      <c r="A846" s="170"/>
      <c r="B846" s="65"/>
      <c r="C846" s="65"/>
      <c r="D846" s="65"/>
      <c r="E846" s="65"/>
      <c r="F846" s="65"/>
      <c r="G846" s="65"/>
      <c r="H846" s="171"/>
      <c r="I846" s="65"/>
    </row>
    <row r="847" spans="1:9" ht="15.75" customHeight="1">
      <c r="A847" s="170"/>
      <c r="B847" s="65"/>
      <c r="C847" s="65"/>
      <c r="D847" s="65"/>
      <c r="E847" s="65"/>
      <c r="F847" s="65"/>
      <c r="G847" s="65"/>
      <c r="H847" s="171"/>
      <c r="I847" s="65"/>
    </row>
    <row r="848" spans="1:9" ht="15.75" customHeight="1">
      <c r="A848" s="170"/>
      <c r="B848" s="65"/>
      <c r="C848" s="65"/>
      <c r="D848" s="65"/>
      <c r="E848" s="65"/>
      <c r="F848" s="65"/>
      <c r="G848" s="65"/>
      <c r="H848" s="171"/>
      <c r="I848" s="65"/>
    </row>
    <row r="849" spans="1:9" ht="15.75" customHeight="1">
      <c r="A849" s="170"/>
      <c r="B849" s="65"/>
      <c r="C849" s="65"/>
      <c r="D849" s="65"/>
      <c r="E849" s="65"/>
      <c r="F849" s="65"/>
      <c r="G849" s="65"/>
      <c r="H849" s="171"/>
      <c r="I849" s="65"/>
    </row>
    <row r="850" spans="1:9" ht="15.75" customHeight="1">
      <c r="A850" s="170"/>
      <c r="B850" s="65"/>
      <c r="C850" s="65"/>
      <c r="D850" s="65"/>
      <c r="E850" s="65"/>
      <c r="F850" s="65"/>
      <c r="G850" s="65"/>
      <c r="H850" s="171"/>
      <c r="I850" s="65"/>
    </row>
    <row r="851" spans="1:9" ht="15.75" customHeight="1">
      <c r="A851" s="170"/>
      <c r="B851" s="65"/>
      <c r="C851" s="65"/>
      <c r="D851" s="65"/>
      <c r="E851" s="65"/>
      <c r="F851" s="65"/>
      <c r="G851" s="65"/>
      <c r="H851" s="171"/>
      <c r="I851" s="65"/>
    </row>
    <row r="852" spans="1:9" ht="15.75" customHeight="1">
      <c r="A852" s="170"/>
      <c r="B852" s="65"/>
      <c r="C852" s="65"/>
      <c r="D852" s="65"/>
      <c r="E852" s="65"/>
      <c r="F852" s="65"/>
      <c r="G852" s="65"/>
      <c r="H852" s="171"/>
      <c r="I852" s="65"/>
    </row>
    <row r="853" spans="1:9" ht="15.75" customHeight="1">
      <c r="A853" s="170"/>
      <c r="B853" s="65"/>
      <c r="C853" s="65"/>
      <c r="D853" s="65"/>
      <c r="E853" s="65"/>
      <c r="F853" s="65"/>
      <c r="G853" s="65"/>
      <c r="H853" s="171"/>
      <c r="I853" s="65"/>
    </row>
    <row r="854" spans="1:9" ht="15.75" customHeight="1">
      <c r="A854" s="170"/>
      <c r="B854" s="65"/>
      <c r="C854" s="65"/>
      <c r="D854" s="65"/>
      <c r="E854" s="65"/>
      <c r="F854" s="65"/>
      <c r="G854" s="65"/>
      <c r="H854" s="171"/>
      <c r="I854" s="65"/>
    </row>
    <row r="855" spans="1:9" ht="15.75" customHeight="1">
      <c r="A855" s="170"/>
      <c r="B855" s="65"/>
      <c r="C855" s="65"/>
      <c r="D855" s="65"/>
      <c r="E855" s="65"/>
      <c r="F855" s="65"/>
      <c r="G855" s="65"/>
      <c r="H855" s="171"/>
      <c r="I855" s="65"/>
    </row>
    <row r="856" spans="1:9" ht="15.75" customHeight="1">
      <c r="A856" s="170"/>
      <c r="B856" s="65"/>
      <c r="C856" s="65"/>
      <c r="D856" s="65"/>
      <c r="E856" s="65"/>
      <c r="F856" s="65"/>
      <c r="G856" s="65"/>
      <c r="H856" s="171"/>
      <c r="I856" s="65"/>
    </row>
    <row r="857" spans="1:9" ht="15.75" customHeight="1">
      <c r="A857" s="170"/>
      <c r="B857" s="65"/>
      <c r="C857" s="65"/>
      <c r="D857" s="65"/>
      <c r="E857" s="65"/>
      <c r="F857" s="65"/>
      <c r="G857" s="65"/>
      <c r="H857" s="171"/>
      <c r="I857" s="65"/>
    </row>
    <row r="858" spans="1:9" ht="15.75" customHeight="1">
      <c r="A858" s="170"/>
      <c r="B858" s="65"/>
      <c r="C858" s="65"/>
      <c r="D858" s="65"/>
      <c r="E858" s="65"/>
      <c r="F858" s="65"/>
      <c r="G858" s="65"/>
      <c r="H858" s="171"/>
      <c r="I858" s="65"/>
    </row>
    <row r="859" spans="1:9" ht="15.75" customHeight="1">
      <c r="A859" s="170"/>
      <c r="B859" s="65"/>
      <c r="C859" s="65"/>
      <c r="D859" s="65"/>
      <c r="E859" s="65"/>
      <c r="F859" s="65"/>
      <c r="G859" s="65"/>
      <c r="H859" s="171"/>
      <c r="I859" s="65"/>
    </row>
    <row r="860" spans="1:9" ht="15.75" customHeight="1">
      <c r="A860" s="170"/>
      <c r="B860" s="65"/>
      <c r="C860" s="65"/>
      <c r="D860" s="65"/>
      <c r="E860" s="65"/>
      <c r="F860" s="65"/>
      <c r="G860" s="65"/>
      <c r="H860" s="171"/>
      <c r="I860" s="65"/>
    </row>
    <row r="861" spans="1:9" ht="15.75" customHeight="1">
      <c r="A861" s="170"/>
      <c r="B861" s="65"/>
      <c r="C861" s="65"/>
      <c r="D861" s="65"/>
      <c r="E861" s="65"/>
      <c r="F861" s="65"/>
      <c r="G861" s="65"/>
      <c r="H861" s="171"/>
      <c r="I861" s="65"/>
    </row>
    <row r="862" spans="1:9" ht="15.75" customHeight="1">
      <c r="A862" s="170"/>
      <c r="B862" s="65"/>
      <c r="C862" s="65"/>
      <c r="D862" s="65"/>
      <c r="E862" s="65"/>
      <c r="F862" s="65"/>
      <c r="G862" s="65"/>
      <c r="H862" s="171"/>
      <c r="I862" s="65"/>
    </row>
    <row r="863" spans="1:9" ht="15.75" customHeight="1">
      <c r="A863" s="170"/>
      <c r="B863" s="65"/>
      <c r="C863" s="65"/>
      <c r="D863" s="65"/>
      <c r="E863" s="65"/>
      <c r="F863" s="65"/>
      <c r="G863" s="65"/>
      <c r="H863" s="171"/>
      <c r="I863" s="65"/>
    </row>
    <row r="864" spans="1:9" ht="15.75" customHeight="1">
      <c r="A864" s="170"/>
      <c r="B864" s="65"/>
      <c r="C864" s="65"/>
      <c r="D864" s="65"/>
      <c r="E864" s="65"/>
      <c r="F864" s="65"/>
      <c r="G864" s="65"/>
      <c r="H864" s="171"/>
      <c r="I864" s="65"/>
    </row>
    <row r="865" spans="1:9" ht="15.75" customHeight="1">
      <c r="A865" s="170"/>
      <c r="B865" s="65"/>
      <c r="C865" s="65"/>
      <c r="D865" s="65"/>
      <c r="E865" s="65"/>
      <c r="F865" s="65"/>
      <c r="G865" s="65"/>
      <c r="H865" s="171"/>
      <c r="I865" s="65"/>
    </row>
    <row r="866" spans="1:9" ht="15.75" customHeight="1">
      <c r="A866" s="170"/>
      <c r="B866" s="65"/>
      <c r="C866" s="65"/>
      <c r="D866" s="65"/>
      <c r="E866" s="65"/>
      <c r="F866" s="65"/>
      <c r="G866" s="65"/>
      <c r="H866" s="171"/>
      <c r="I866" s="65"/>
    </row>
    <row r="867" spans="1:9" ht="15.75" customHeight="1">
      <c r="A867" s="170"/>
      <c r="B867" s="65"/>
      <c r="C867" s="65"/>
      <c r="D867" s="65"/>
      <c r="E867" s="65"/>
      <c r="F867" s="65"/>
      <c r="G867" s="65"/>
      <c r="H867" s="171"/>
      <c r="I867" s="65"/>
    </row>
    <row r="868" spans="1:9" ht="15.75" customHeight="1">
      <c r="A868" s="170"/>
      <c r="B868" s="65"/>
      <c r="C868" s="65"/>
      <c r="D868" s="65"/>
      <c r="E868" s="65"/>
      <c r="F868" s="65"/>
      <c r="G868" s="65"/>
      <c r="H868" s="171"/>
      <c r="I868" s="65"/>
    </row>
    <row r="869" spans="1:9" ht="15.75" customHeight="1">
      <c r="A869" s="170"/>
      <c r="B869" s="65"/>
      <c r="C869" s="65"/>
      <c r="D869" s="65"/>
      <c r="E869" s="65"/>
      <c r="F869" s="65"/>
      <c r="G869" s="65"/>
      <c r="H869" s="171"/>
      <c r="I869" s="65"/>
    </row>
    <row r="870" spans="1:9" ht="15.75" customHeight="1">
      <c r="A870" s="170"/>
      <c r="B870" s="65"/>
      <c r="C870" s="65"/>
      <c r="D870" s="65"/>
      <c r="E870" s="65"/>
      <c r="F870" s="65"/>
      <c r="G870" s="65"/>
      <c r="H870" s="171"/>
      <c r="I870" s="65"/>
    </row>
    <row r="871" spans="1:9" ht="15.75" customHeight="1">
      <c r="A871" s="170"/>
      <c r="B871" s="65"/>
      <c r="C871" s="65"/>
      <c r="D871" s="65"/>
      <c r="E871" s="65"/>
      <c r="F871" s="65"/>
      <c r="G871" s="65"/>
      <c r="H871" s="171"/>
      <c r="I871" s="65"/>
    </row>
    <row r="872" spans="1:9" ht="15.75" customHeight="1">
      <c r="A872" s="170"/>
      <c r="B872" s="65"/>
      <c r="C872" s="65"/>
      <c r="D872" s="65"/>
      <c r="E872" s="65"/>
      <c r="F872" s="65"/>
      <c r="G872" s="65"/>
      <c r="H872" s="171"/>
      <c r="I872" s="65"/>
    </row>
    <row r="873" spans="1:9" ht="15.75" customHeight="1">
      <c r="A873" s="170"/>
      <c r="B873" s="65"/>
      <c r="C873" s="65"/>
      <c r="D873" s="65"/>
      <c r="E873" s="65"/>
      <c r="F873" s="65"/>
      <c r="G873" s="65"/>
      <c r="H873" s="171"/>
      <c r="I873" s="65"/>
    </row>
    <row r="874" spans="1:9" ht="15.75" customHeight="1">
      <c r="A874" s="170"/>
      <c r="B874" s="65"/>
      <c r="C874" s="65"/>
      <c r="D874" s="65"/>
      <c r="E874" s="65"/>
      <c r="F874" s="65"/>
      <c r="G874" s="65"/>
      <c r="H874" s="171"/>
      <c r="I874" s="65"/>
    </row>
    <row r="875" spans="1:9" ht="15.75" customHeight="1">
      <c r="A875" s="170"/>
      <c r="B875" s="65"/>
      <c r="C875" s="65"/>
      <c r="D875" s="65"/>
      <c r="E875" s="65"/>
      <c r="F875" s="65"/>
      <c r="G875" s="65"/>
      <c r="H875" s="171"/>
      <c r="I875" s="65"/>
    </row>
    <row r="876" spans="1:9" ht="15.75" customHeight="1">
      <c r="A876" s="170"/>
      <c r="B876" s="65"/>
      <c r="C876" s="65"/>
      <c r="D876" s="65"/>
      <c r="E876" s="65"/>
      <c r="F876" s="65"/>
      <c r="G876" s="65"/>
      <c r="H876" s="171"/>
      <c r="I876" s="65"/>
    </row>
    <row r="877" spans="1:9" ht="15.75" customHeight="1">
      <c r="A877" s="170"/>
      <c r="B877" s="65"/>
      <c r="C877" s="65"/>
      <c r="D877" s="65"/>
      <c r="E877" s="65"/>
      <c r="F877" s="65"/>
      <c r="G877" s="65"/>
      <c r="H877" s="171"/>
      <c r="I877" s="65"/>
    </row>
    <row r="878" spans="1:9" ht="15.75" customHeight="1">
      <c r="A878" s="170"/>
      <c r="B878" s="65"/>
      <c r="C878" s="65"/>
      <c r="D878" s="65"/>
      <c r="E878" s="65"/>
      <c r="F878" s="65"/>
      <c r="G878" s="65"/>
      <c r="H878" s="171"/>
      <c r="I878" s="65"/>
    </row>
    <row r="879" spans="1:9" ht="15.75" customHeight="1">
      <c r="A879" s="170"/>
      <c r="B879" s="65"/>
      <c r="C879" s="65"/>
      <c r="D879" s="65"/>
      <c r="E879" s="65"/>
      <c r="F879" s="65"/>
      <c r="G879" s="65"/>
      <c r="H879" s="171"/>
      <c r="I879" s="65"/>
    </row>
    <row r="880" spans="1:9" ht="15.75" customHeight="1">
      <c r="A880" s="170"/>
      <c r="B880" s="65"/>
      <c r="C880" s="65"/>
      <c r="D880" s="65"/>
      <c r="E880" s="65"/>
      <c r="F880" s="65"/>
      <c r="G880" s="65"/>
      <c r="H880" s="171"/>
      <c r="I880" s="65"/>
    </row>
    <row r="881" spans="1:9" ht="15.75" customHeight="1">
      <c r="A881" s="170"/>
      <c r="B881" s="65"/>
      <c r="C881" s="65"/>
      <c r="D881" s="65"/>
      <c r="E881" s="65"/>
      <c r="F881" s="65"/>
      <c r="G881" s="65"/>
      <c r="H881" s="171"/>
      <c r="I881" s="65"/>
    </row>
    <row r="882" spans="1:9" ht="15.75" customHeight="1">
      <c r="A882" s="170"/>
      <c r="B882" s="65"/>
      <c r="C882" s="65"/>
      <c r="D882" s="65"/>
      <c r="E882" s="65"/>
      <c r="F882" s="65"/>
      <c r="G882" s="65"/>
      <c r="H882" s="171"/>
      <c r="I882" s="65"/>
    </row>
    <row r="883" spans="1:9" ht="15.75" customHeight="1">
      <c r="A883" s="170"/>
      <c r="B883" s="65"/>
      <c r="C883" s="65"/>
      <c r="D883" s="65"/>
      <c r="E883" s="65"/>
      <c r="F883" s="65"/>
      <c r="G883" s="65"/>
      <c r="H883" s="171"/>
      <c r="I883" s="65"/>
    </row>
    <row r="884" spans="1:9" ht="15.75" customHeight="1">
      <c r="A884" s="170"/>
      <c r="B884" s="65"/>
      <c r="C884" s="65"/>
      <c r="D884" s="65"/>
      <c r="E884" s="65"/>
      <c r="F884" s="65"/>
      <c r="G884" s="65"/>
      <c r="H884" s="171"/>
      <c r="I884" s="65"/>
    </row>
    <row r="885" spans="1:9" ht="15.75" customHeight="1">
      <c r="A885" s="170"/>
      <c r="B885" s="65"/>
      <c r="C885" s="65"/>
      <c r="D885" s="65"/>
      <c r="E885" s="65"/>
      <c r="F885" s="65"/>
      <c r="G885" s="65"/>
      <c r="H885" s="171"/>
      <c r="I885" s="65"/>
    </row>
    <row r="886" spans="1:9" ht="15.75" customHeight="1">
      <c r="A886" s="170"/>
      <c r="B886" s="65"/>
      <c r="C886" s="65"/>
      <c r="D886" s="65"/>
      <c r="E886" s="65"/>
      <c r="F886" s="65"/>
      <c r="G886" s="65"/>
      <c r="H886" s="171"/>
      <c r="I886" s="65"/>
    </row>
    <row r="887" spans="1:9" ht="15.75" customHeight="1">
      <c r="A887" s="170"/>
      <c r="B887" s="65"/>
      <c r="C887" s="65"/>
      <c r="D887" s="65"/>
      <c r="E887" s="65"/>
      <c r="F887" s="65"/>
      <c r="G887" s="65"/>
      <c r="H887" s="171"/>
      <c r="I887" s="65"/>
    </row>
    <row r="888" spans="1:9" ht="15.75" customHeight="1">
      <c r="A888" s="170"/>
      <c r="B888" s="65"/>
      <c r="C888" s="65"/>
      <c r="D888" s="65"/>
      <c r="E888" s="65"/>
      <c r="F888" s="65"/>
      <c r="G888" s="65"/>
      <c r="H888" s="171"/>
      <c r="I888" s="65"/>
    </row>
    <row r="889" spans="1:9" ht="15.75" customHeight="1">
      <c r="A889" s="170"/>
      <c r="B889" s="65"/>
      <c r="C889" s="65"/>
      <c r="D889" s="65"/>
      <c r="E889" s="65"/>
      <c r="F889" s="65"/>
      <c r="G889" s="65"/>
      <c r="H889" s="171"/>
      <c r="I889" s="65"/>
    </row>
    <row r="890" spans="1:9" ht="15.75" customHeight="1">
      <c r="A890" s="170"/>
      <c r="B890" s="65"/>
      <c r="C890" s="65"/>
      <c r="D890" s="65"/>
      <c r="E890" s="65"/>
      <c r="F890" s="65"/>
      <c r="G890" s="65"/>
      <c r="H890" s="171"/>
      <c r="I890" s="65"/>
    </row>
    <row r="891" spans="1:9" ht="15.75" customHeight="1">
      <c r="A891" s="170"/>
      <c r="B891" s="65"/>
      <c r="C891" s="65"/>
      <c r="D891" s="65"/>
      <c r="E891" s="65"/>
      <c r="F891" s="65"/>
      <c r="G891" s="65"/>
      <c r="H891" s="171"/>
      <c r="I891" s="65"/>
    </row>
    <row r="892" spans="1:9" ht="15.75" customHeight="1">
      <c r="A892" s="170"/>
      <c r="B892" s="65"/>
      <c r="C892" s="65"/>
      <c r="D892" s="65"/>
      <c r="E892" s="65"/>
      <c r="F892" s="65"/>
      <c r="G892" s="65"/>
      <c r="H892" s="171"/>
      <c r="I892" s="65"/>
    </row>
    <row r="893" spans="1:9" ht="15.75" customHeight="1">
      <c r="A893" s="170"/>
      <c r="B893" s="65"/>
      <c r="C893" s="65"/>
      <c r="D893" s="65"/>
      <c r="E893" s="65"/>
      <c r="F893" s="65"/>
      <c r="G893" s="65"/>
      <c r="H893" s="171"/>
      <c r="I893" s="65"/>
    </row>
    <row r="894" spans="1:9" ht="15.75" customHeight="1">
      <c r="A894" s="170"/>
      <c r="B894" s="65"/>
      <c r="C894" s="65"/>
      <c r="D894" s="65"/>
      <c r="E894" s="65"/>
      <c r="F894" s="65"/>
      <c r="G894" s="65"/>
      <c r="H894" s="171"/>
      <c r="I894" s="65"/>
    </row>
    <row r="895" spans="1:9" ht="15.75" customHeight="1">
      <c r="A895" s="170"/>
      <c r="B895" s="65"/>
      <c r="C895" s="65"/>
      <c r="D895" s="65"/>
      <c r="E895" s="65"/>
      <c r="F895" s="65"/>
      <c r="G895" s="65"/>
      <c r="H895" s="171"/>
      <c r="I895" s="65"/>
    </row>
    <row r="896" spans="1:9" ht="15.75" customHeight="1">
      <c r="A896" s="170"/>
      <c r="B896" s="65"/>
      <c r="C896" s="65"/>
      <c r="D896" s="65"/>
      <c r="E896" s="65"/>
      <c r="F896" s="65"/>
      <c r="G896" s="65"/>
      <c r="H896" s="171"/>
      <c r="I896" s="65"/>
    </row>
    <row r="897" spans="1:9" ht="15.75" customHeight="1">
      <c r="A897" s="170"/>
      <c r="B897" s="65"/>
      <c r="C897" s="65"/>
      <c r="D897" s="65"/>
      <c r="E897" s="65"/>
      <c r="F897" s="65"/>
      <c r="G897" s="65"/>
      <c r="H897" s="171"/>
      <c r="I897" s="65"/>
    </row>
    <row r="898" spans="1:9" ht="15.75" customHeight="1">
      <c r="A898" s="170"/>
      <c r="B898" s="65"/>
      <c r="C898" s="65"/>
      <c r="D898" s="65"/>
      <c r="E898" s="65"/>
      <c r="F898" s="65"/>
      <c r="G898" s="65"/>
      <c r="H898" s="171"/>
      <c r="I898" s="65"/>
    </row>
    <row r="899" spans="1:9" ht="15.75" customHeight="1">
      <c r="A899" s="170"/>
      <c r="B899" s="65"/>
      <c r="C899" s="65"/>
      <c r="D899" s="65"/>
      <c r="E899" s="65"/>
      <c r="F899" s="65"/>
      <c r="G899" s="65"/>
      <c r="H899" s="171"/>
      <c r="I899" s="65"/>
    </row>
    <row r="900" spans="1:9" ht="15.75" customHeight="1">
      <c r="A900" s="170"/>
      <c r="B900" s="65"/>
      <c r="C900" s="65"/>
      <c r="D900" s="65"/>
      <c r="E900" s="65"/>
      <c r="F900" s="65"/>
      <c r="G900" s="65"/>
      <c r="H900" s="171"/>
      <c r="I900" s="65"/>
    </row>
    <row r="901" spans="1:9" ht="15.75" customHeight="1">
      <c r="A901" s="170"/>
      <c r="B901" s="65"/>
      <c r="C901" s="65"/>
      <c r="D901" s="65"/>
      <c r="E901" s="65"/>
      <c r="F901" s="65"/>
      <c r="G901" s="65"/>
      <c r="H901" s="171"/>
      <c r="I901" s="65"/>
    </row>
    <row r="902" spans="1:9" ht="15.75" customHeight="1">
      <c r="A902" s="170"/>
      <c r="B902" s="65"/>
      <c r="C902" s="65"/>
      <c r="D902" s="65"/>
      <c r="E902" s="65"/>
      <c r="F902" s="65"/>
      <c r="G902" s="65"/>
      <c r="H902" s="171"/>
      <c r="I902" s="65"/>
    </row>
    <row r="903" spans="1:9" ht="15.75" customHeight="1">
      <c r="A903" s="170"/>
      <c r="B903" s="65"/>
      <c r="C903" s="65"/>
      <c r="D903" s="65"/>
      <c r="E903" s="65"/>
      <c r="F903" s="65"/>
      <c r="G903" s="65"/>
      <c r="H903" s="171"/>
      <c r="I903" s="65"/>
    </row>
    <row r="904" spans="1:9" ht="15.75" customHeight="1">
      <c r="A904" s="170"/>
      <c r="B904" s="65"/>
      <c r="C904" s="65"/>
      <c r="D904" s="65"/>
      <c r="E904" s="65"/>
      <c r="F904" s="65"/>
      <c r="G904" s="65"/>
      <c r="H904" s="171"/>
      <c r="I904" s="65"/>
    </row>
    <row r="905" spans="1:9" ht="15.75" customHeight="1">
      <c r="A905" s="170"/>
      <c r="B905" s="65"/>
      <c r="C905" s="65"/>
      <c r="D905" s="65"/>
      <c r="E905" s="65"/>
      <c r="F905" s="65"/>
      <c r="G905" s="65"/>
      <c r="H905" s="171"/>
      <c r="I905" s="65"/>
    </row>
    <row r="906" spans="1:9" ht="15.75" customHeight="1">
      <c r="A906" s="170"/>
      <c r="B906" s="65"/>
      <c r="C906" s="65"/>
      <c r="D906" s="65"/>
      <c r="E906" s="65"/>
      <c r="F906" s="65"/>
      <c r="G906" s="65"/>
      <c r="H906" s="171"/>
      <c r="I906" s="65"/>
    </row>
    <row r="907" spans="1:9" ht="15.75" customHeight="1">
      <c r="A907" s="170"/>
      <c r="B907" s="65"/>
      <c r="C907" s="65"/>
      <c r="D907" s="65"/>
      <c r="E907" s="65"/>
      <c r="F907" s="65"/>
      <c r="G907" s="65"/>
      <c r="H907" s="171"/>
      <c r="I907" s="65"/>
    </row>
    <row r="908" spans="1:9" ht="15.75" customHeight="1">
      <c r="A908" s="170"/>
      <c r="B908" s="65"/>
      <c r="C908" s="65"/>
      <c r="D908" s="65"/>
      <c r="E908" s="65"/>
      <c r="F908" s="65"/>
      <c r="G908" s="65"/>
      <c r="H908" s="171"/>
      <c r="I908" s="65"/>
    </row>
    <row r="909" spans="1:9" ht="15.75" customHeight="1">
      <c r="A909" s="170"/>
      <c r="B909" s="65"/>
      <c r="C909" s="65"/>
      <c r="D909" s="65"/>
      <c r="E909" s="65"/>
      <c r="F909" s="65"/>
      <c r="G909" s="65"/>
      <c r="H909" s="171"/>
      <c r="I909" s="65"/>
    </row>
    <row r="910" spans="1:9" ht="15.75" customHeight="1">
      <c r="A910" s="170"/>
      <c r="B910" s="65"/>
      <c r="C910" s="65"/>
      <c r="D910" s="65"/>
      <c r="E910" s="65"/>
      <c r="F910" s="65"/>
      <c r="G910" s="65"/>
      <c r="H910" s="171"/>
      <c r="I910" s="65"/>
    </row>
    <row r="911" spans="1:9" ht="15.75" customHeight="1">
      <c r="A911" s="170"/>
      <c r="B911" s="65"/>
      <c r="C911" s="65"/>
      <c r="D911" s="65"/>
      <c r="E911" s="65"/>
      <c r="F911" s="65"/>
      <c r="G911" s="65"/>
      <c r="H911" s="171"/>
      <c r="I911" s="65"/>
    </row>
    <row r="912" spans="1:9" ht="15.75" customHeight="1">
      <c r="A912" s="170"/>
      <c r="B912" s="65"/>
      <c r="C912" s="65"/>
      <c r="D912" s="65"/>
      <c r="E912" s="65"/>
      <c r="F912" s="65"/>
      <c r="G912" s="65"/>
      <c r="H912" s="171"/>
      <c r="I912" s="65"/>
    </row>
    <row r="913" spans="1:9" ht="15.75" customHeight="1">
      <c r="A913" s="170"/>
      <c r="B913" s="65"/>
      <c r="C913" s="65"/>
      <c r="D913" s="65"/>
      <c r="E913" s="65"/>
      <c r="F913" s="65"/>
      <c r="G913" s="65"/>
      <c r="H913" s="171"/>
      <c r="I913" s="65"/>
    </row>
    <row r="914" spans="1:9" ht="15.75" customHeight="1">
      <c r="A914" s="170"/>
      <c r="B914" s="65"/>
      <c r="C914" s="65"/>
      <c r="D914" s="65"/>
      <c r="E914" s="65"/>
      <c r="F914" s="65"/>
      <c r="G914" s="65"/>
      <c r="H914" s="171"/>
      <c r="I914" s="65"/>
    </row>
    <row r="915" spans="1:9" ht="15.75" customHeight="1">
      <c r="A915" s="170"/>
      <c r="B915" s="65"/>
      <c r="C915" s="65"/>
      <c r="D915" s="65"/>
      <c r="E915" s="65"/>
      <c r="F915" s="65"/>
      <c r="G915" s="65"/>
      <c r="H915" s="171"/>
      <c r="I915" s="65"/>
    </row>
    <row r="916" spans="1:9" ht="15.75" customHeight="1">
      <c r="A916" s="170"/>
      <c r="B916" s="65"/>
      <c r="C916" s="65"/>
      <c r="D916" s="65"/>
      <c r="E916" s="65"/>
      <c r="F916" s="65"/>
      <c r="G916" s="65"/>
      <c r="H916" s="171"/>
      <c r="I916" s="65"/>
    </row>
    <row r="917" spans="1:9" ht="15.75" customHeight="1">
      <c r="A917" s="170"/>
      <c r="B917" s="65"/>
      <c r="C917" s="65"/>
      <c r="D917" s="65"/>
      <c r="E917" s="65"/>
      <c r="F917" s="65"/>
      <c r="G917" s="65"/>
      <c r="H917" s="171"/>
      <c r="I917" s="65"/>
    </row>
    <row r="918" spans="1:9" ht="15.75" customHeight="1">
      <c r="A918" s="170"/>
      <c r="B918" s="65"/>
      <c r="C918" s="65"/>
      <c r="D918" s="65"/>
      <c r="E918" s="65"/>
      <c r="F918" s="65"/>
      <c r="G918" s="65"/>
      <c r="H918" s="171"/>
      <c r="I918" s="65"/>
    </row>
    <row r="919" spans="1:9" ht="15.75" customHeight="1">
      <c r="A919" s="170"/>
      <c r="B919" s="65"/>
      <c r="C919" s="65"/>
      <c r="D919" s="65"/>
      <c r="E919" s="65"/>
      <c r="F919" s="65"/>
      <c r="G919" s="65"/>
      <c r="H919" s="171"/>
      <c r="I919" s="65"/>
    </row>
    <row r="920" spans="1:9" ht="15.75" customHeight="1">
      <c r="A920" s="170"/>
      <c r="B920" s="65"/>
      <c r="C920" s="65"/>
      <c r="D920" s="65"/>
      <c r="E920" s="65"/>
      <c r="F920" s="65"/>
      <c r="G920" s="65"/>
      <c r="H920" s="171"/>
      <c r="I920" s="65"/>
    </row>
    <row r="921" spans="1:9" ht="15.75" customHeight="1">
      <c r="A921" s="170"/>
      <c r="B921" s="65"/>
      <c r="C921" s="65"/>
      <c r="D921" s="65"/>
      <c r="E921" s="65"/>
      <c r="F921" s="65"/>
      <c r="G921" s="65"/>
      <c r="H921" s="171"/>
      <c r="I921" s="65"/>
    </row>
    <row r="922" spans="1:9" ht="15.75" customHeight="1">
      <c r="A922" s="170"/>
      <c r="B922" s="65"/>
      <c r="C922" s="65"/>
      <c r="D922" s="65"/>
      <c r="E922" s="65"/>
      <c r="F922" s="65"/>
      <c r="G922" s="65"/>
      <c r="H922" s="171"/>
      <c r="I922" s="65"/>
    </row>
    <row r="923" spans="1:9" ht="15.75" customHeight="1">
      <c r="A923" s="170"/>
      <c r="B923" s="65"/>
      <c r="C923" s="65"/>
      <c r="D923" s="65"/>
      <c r="E923" s="65"/>
      <c r="F923" s="65"/>
      <c r="G923" s="65"/>
      <c r="H923" s="171"/>
      <c r="I923" s="65"/>
    </row>
    <row r="924" spans="1:9" ht="15.75" customHeight="1">
      <c r="A924" s="170"/>
      <c r="B924" s="65"/>
      <c r="C924" s="65"/>
      <c r="D924" s="65"/>
      <c r="E924" s="65"/>
      <c r="F924" s="65"/>
      <c r="G924" s="65"/>
      <c r="H924" s="171"/>
      <c r="I924" s="65"/>
    </row>
    <row r="925" spans="1:9" ht="15.75" customHeight="1">
      <c r="A925" s="170"/>
      <c r="B925" s="65"/>
      <c r="C925" s="65"/>
      <c r="D925" s="65"/>
      <c r="E925" s="65"/>
      <c r="F925" s="65"/>
      <c r="G925" s="65"/>
      <c r="H925" s="171"/>
      <c r="I925" s="65"/>
    </row>
    <row r="926" spans="1:9" ht="15.75" customHeight="1">
      <c r="A926" s="170"/>
      <c r="B926" s="65"/>
      <c r="C926" s="65"/>
      <c r="D926" s="65"/>
      <c r="E926" s="65"/>
      <c r="F926" s="65"/>
      <c r="G926" s="65"/>
      <c r="H926" s="171"/>
      <c r="I926" s="65"/>
    </row>
    <row r="927" spans="1:9" ht="15.75" customHeight="1">
      <c r="A927" s="170"/>
      <c r="B927" s="65"/>
      <c r="C927" s="65"/>
      <c r="D927" s="65"/>
      <c r="E927" s="65"/>
      <c r="F927" s="65"/>
      <c r="G927" s="65"/>
      <c r="H927" s="171"/>
      <c r="I927" s="65"/>
    </row>
    <row r="928" spans="1:9" ht="15.75" customHeight="1">
      <c r="A928" s="170"/>
      <c r="B928" s="65"/>
      <c r="C928" s="65"/>
      <c r="D928" s="65"/>
      <c r="E928" s="65"/>
      <c r="F928" s="65"/>
      <c r="G928" s="65"/>
      <c r="H928" s="171"/>
      <c r="I928" s="65"/>
    </row>
    <row r="929" spans="1:9" ht="15.75" customHeight="1">
      <c r="A929" s="170"/>
      <c r="B929" s="65"/>
      <c r="C929" s="65"/>
      <c r="D929" s="65"/>
      <c r="E929" s="65"/>
      <c r="F929" s="65"/>
      <c r="G929" s="65"/>
      <c r="H929" s="171"/>
      <c r="I929" s="65"/>
    </row>
    <row r="930" spans="1:9" ht="15.75" customHeight="1">
      <c r="A930" s="170"/>
      <c r="B930" s="65"/>
      <c r="C930" s="65"/>
      <c r="D930" s="65"/>
      <c r="E930" s="65"/>
      <c r="F930" s="65"/>
      <c r="G930" s="65"/>
      <c r="H930" s="171"/>
      <c r="I930" s="65"/>
    </row>
    <row r="931" spans="1:9" ht="15.75" customHeight="1">
      <c r="A931" s="170"/>
      <c r="B931" s="65"/>
      <c r="C931" s="65"/>
      <c r="D931" s="65"/>
      <c r="E931" s="65"/>
      <c r="F931" s="65"/>
      <c r="G931" s="65"/>
      <c r="H931" s="171"/>
      <c r="I931" s="65"/>
    </row>
    <row r="932" spans="1:9" ht="15.75" customHeight="1">
      <c r="A932" s="170"/>
      <c r="B932" s="65"/>
      <c r="C932" s="65"/>
      <c r="D932" s="65"/>
      <c r="E932" s="65"/>
      <c r="F932" s="65"/>
      <c r="G932" s="65"/>
      <c r="H932" s="171"/>
      <c r="I932" s="65"/>
    </row>
    <row r="933" spans="1:9" ht="15.75" customHeight="1">
      <c r="A933" s="170"/>
      <c r="B933" s="65"/>
      <c r="C933" s="65"/>
      <c r="D933" s="65"/>
      <c r="E933" s="65"/>
      <c r="F933" s="65"/>
      <c r="G933" s="65"/>
      <c r="H933" s="171"/>
      <c r="I933" s="65"/>
    </row>
    <row r="934" spans="1:9" ht="15.75" customHeight="1">
      <c r="A934" s="170"/>
      <c r="B934" s="65"/>
      <c r="C934" s="65"/>
      <c r="D934" s="65"/>
      <c r="E934" s="65"/>
      <c r="F934" s="65"/>
      <c r="G934" s="65"/>
      <c r="H934" s="171"/>
      <c r="I934" s="65"/>
    </row>
    <row r="935" spans="1:9" ht="15.75" customHeight="1">
      <c r="A935" s="170"/>
      <c r="B935" s="65"/>
      <c r="C935" s="65"/>
      <c r="D935" s="65"/>
      <c r="E935" s="65"/>
      <c r="F935" s="65"/>
      <c r="G935" s="65"/>
      <c r="H935" s="171"/>
      <c r="I935" s="65"/>
    </row>
    <row r="936" spans="1:9" ht="15.75" customHeight="1">
      <c r="A936" s="170"/>
      <c r="B936" s="65"/>
      <c r="C936" s="65"/>
      <c r="D936" s="65"/>
      <c r="E936" s="65"/>
      <c r="F936" s="65"/>
      <c r="G936" s="65"/>
      <c r="H936" s="171"/>
      <c r="I936" s="65"/>
    </row>
    <row r="937" spans="1:9" ht="15.75" customHeight="1">
      <c r="A937" s="170"/>
      <c r="B937" s="65"/>
      <c r="C937" s="65"/>
      <c r="D937" s="65"/>
      <c r="E937" s="65"/>
      <c r="F937" s="65"/>
      <c r="G937" s="65"/>
      <c r="H937" s="171"/>
      <c r="I937" s="65"/>
    </row>
    <row r="938" spans="1:9" ht="15.75" customHeight="1">
      <c r="A938" s="170"/>
      <c r="B938" s="65"/>
      <c r="C938" s="65"/>
      <c r="D938" s="65"/>
      <c r="E938" s="65"/>
      <c r="F938" s="65"/>
      <c r="G938" s="65"/>
      <c r="H938" s="171"/>
      <c r="I938" s="65"/>
    </row>
    <row r="939" spans="1:9" ht="15.75" customHeight="1">
      <c r="A939" s="170"/>
      <c r="B939" s="65"/>
      <c r="C939" s="65"/>
      <c r="D939" s="65"/>
      <c r="E939" s="65"/>
      <c r="F939" s="65"/>
      <c r="G939" s="65"/>
      <c r="H939" s="171"/>
      <c r="I939" s="65"/>
    </row>
    <row r="940" spans="1:9" ht="15.75" customHeight="1">
      <c r="A940" s="170"/>
      <c r="B940" s="65"/>
      <c r="C940" s="65"/>
      <c r="D940" s="65"/>
      <c r="E940" s="65"/>
      <c r="F940" s="65"/>
      <c r="G940" s="65"/>
      <c r="H940" s="171"/>
      <c r="I940" s="65"/>
    </row>
    <row r="941" spans="1:9" ht="15.75" customHeight="1">
      <c r="A941" s="170"/>
      <c r="B941" s="65"/>
      <c r="C941" s="65"/>
      <c r="D941" s="65"/>
      <c r="E941" s="65"/>
      <c r="F941" s="65"/>
      <c r="G941" s="65"/>
      <c r="H941" s="171"/>
      <c r="I941" s="65"/>
    </row>
    <row r="942" spans="1:9" ht="15.75" customHeight="1">
      <c r="A942" s="170"/>
      <c r="B942" s="65"/>
      <c r="C942" s="65"/>
      <c r="D942" s="65"/>
      <c r="E942" s="65"/>
      <c r="F942" s="65"/>
      <c r="G942" s="65"/>
      <c r="H942" s="171"/>
      <c r="I942" s="65"/>
    </row>
    <row r="943" spans="1:9" ht="15.75" customHeight="1">
      <c r="A943" s="170"/>
      <c r="B943" s="65"/>
      <c r="C943" s="65"/>
      <c r="D943" s="65"/>
      <c r="E943" s="65"/>
      <c r="F943" s="65"/>
      <c r="G943" s="65"/>
      <c r="H943" s="171"/>
      <c r="I943" s="65"/>
    </row>
    <row r="944" spans="1:9" ht="15.75" customHeight="1">
      <c r="A944" s="170"/>
      <c r="B944" s="65"/>
      <c r="C944" s="65"/>
      <c r="D944" s="65"/>
      <c r="E944" s="65"/>
      <c r="F944" s="65"/>
      <c r="G944" s="65"/>
      <c r="H944" s="171"/>
      <c r="I944" s="65"/>
    </row>
    <row r="945" spans="1:9" ht="15.75" customHeight="1">
      <c r="A945" s="170"/>
      <c r="B945" s="65"/>
      <c r="C945" s="65"/>
      <c r="D945" s="65"/>
      <c r="E945" s="65"/>
      <c r="F945" s="65"/>
      <c r="G945" s="65"/>
      <c r="H945" s="171"/>
      <c r="I945" s="65"/>
    </row>
    <row r="946" spans="1:9" ht="15.75" customHeight="1">
      <c r="A946" s="170"/>
      <c r="B946" s="65"/>
      <c r="C946" s="65"/>
      <c r="D946" s="65"/>
      <c r="E946" s="65"/>
      <c r="F946" s="65"/>
      <c r="G946" s="65"/>
      <c r="H946" s="171"/>
      <c r="I946" s="65"/>
    </row>
    <row r="947" spans="1:9" ht="15.75" customHeight="1">
      <c r="A947" s="170"/>
      <c r="B947" s="65"/>
      <c r="C947" s="65"/>
      <c r="D947" s="65"/>
      <c r="E947" s="65"/>
      <c r="F947" s="65"/>
      <c r="G947" s="65"/>
      <c r="H947" s="171"/>
      <c r="I947" s="65"/>
    </row>
    <row r="948" spans="1:9" ht="15.75" customHeight="1">
      <c r="A948" s="170"/>
      <c r="B948" s="65"/>
      <c r="C948" s="65"/>
      <c r="D948" s="65"/>
      <c r="E948" s="65"/>
      <c r="F948" s="65"/>
      <c r="G948" s="65"/>
      <c r="H948" s="171"/>
      <c r="I948" s="65"/>
    </row>
    <row r="949" spans="1:9" ht="15.75" customHeight="1">
      <c r="A949" s="170"/>
      <c r="B949" s="65"/>
      <c r="C949" s="65"/>
      <c r="D949" s="65"/>
      <c r="E949" s="65"/>
      <c r="F949" s="65"/>
      <c r="G949" s="65"/>
      <c r="H949" s="171"/>
      <c r="I949" s="65"/>
    </row>
    <row r="950" spans="1:9" ht="15.75" customHeight="1">
      <c r="A950" s="170"/>
      <c r="B950" s="65"/>
      <c r="C950" s="65"/>
      <c r="D950" s="65"/>
      <c r="E950" s="65"/>
      <c r="F950" s="65"/>
      <c r="G950" s="65"/>
      <c r="H950" s="171"/>
      <c r="I950" s="65"/>
    </row>
    <row r="951" spans="1:9" ht="15.75" customHeight="1">
      <c r="A951" s="170"/>
      <c r="B951" s="65"/>
      <c r="C951" s="65"/>
      <c r="D951" s="65"/>
      <c r="E951" s="65"/>
      <c r="F951" s="65"/>
      <c r="G951" s="65"/>
      <c r="H951" s="171"/>
      <c r="I951" s="65"/>
    </row>
    <row r="952" spans="1:9" ht="15.75" customHeight="1">
      <c r="A952" s="170"/>
      <c r="B952" s="65"/>
      <c r="C952" s="65"/>
      <c r="D952" s="65"/>
      <c r="E952" s="65"/>
      <c r="F952" s="65"/>
      <c r="G952" s="65"/>
      <c r="H952" s="171"/>
      <c r="I952" s="65"/>
    </row>
    <row r="953" spans="1:9" ht="15.75" customHeight="1">
      <c r="A953" s="170"/>
      <c r="B953" s="65"/>
      <c r="C953" s="65"/>
      <c r="D953" s="65"/>
      <c r="E953" s="65"/>
      <c r="F953" s="65"/>
      <c r="G953" s="65"/>
      <c r="H953" s="171"/>
      <c r="I953" s="65"/>
    </row>
    <row r="954" spans="1:9" ht="15.75" customHeight="1">
      <c r="A954" s="170"/>
      <c r="B954" s="65"/>
      <c r="C954" s="65"/>
      <c r="D954" s="65"/>
      <c r="E954" s="65"/>
      <c r="F954" s="65"/>
      <c r="G954" s="65"/>
      <c r="H954" s="171"/>
      <c r="I954" s="65"/>
    </row>
    <row r="955" spans="1:9" ht="15.75" customHeight="1">
      <c r="A955" s="170"/>
      <c r="B955" s="65"/>
      <c r="C955" s="65"/>
      <c r="D955" s="65"/>
      <c r="E955" s="65"/>
      <c r="F955" s="65"/>
      <c r="G955" s="65"/>
      <c r="H955" s="171"/>
      <c r="I955" s="65"/>
    </row>
    <row r="956" spans="1:9" ht="15.75" customHeight="1">
      <c r="A956" s="170"/>
      <c r="B956" s="65"/>
      <c r="C956" s="65"/>
      <c r="D956" s="65"/>
      <c r="E956" s="65"/>
      <c r="F956" s="65"/>
      <c r="G956" s="65"/>
      <c r="H956" s="171"/>
      <c r="I956" s="65"/>
    </row>
    <row r="957" spans="1:9" ht="15.75" customHeight="1">
      <c r="A957" s="170"/>
      <c r="B957" s="65"/>
      <c r="C957" s="65"/>
      <c r="D957" s="65"/>
      <c r="E957" s="65"/>
      <c r="F957" s="65"/>
      <c r="G957" s="65"/>
      <c r="H957" s="171"/>
      <c r="I957" s="65"/>
    </row>
    <row r="958" spans="1:9" ht="15.75" customHeight="1">
      <c r="A958" s="170"/>
      <c r="B958" s="65"/>
      <c r="C958" s="65"/>
      <c r="D958" s="65"/>
      <c r="E958" s="65"/>
      <c r="F958" s="65"/>
      <c r="G958" s="65"/>
      <c r="H958" s="171"/>
      <c r="I958" s="65"/>
    </row>
    <row r="959" spans="1:9" ht="15.75" customHeight="1">
      <c r="A959" s="170"/>
      <c r="B959" s="65"/>
      <c r="C959" s="65"/>
      <c r="D959" s="65"/>
      <c r="E959" s="65"/>
      <c r="F959" s="65"/>
      <c r="G959" s="65"/>
      <c r="H959" s="171"/>
      <c r="I959" s="65"/>
    </row>
    <row r="960" spans="1:9" ht="15.75" customHeight="1">
      <c r="A960" s="170"/>
      <c r="B960" s="65"/>
      <c r="C960" s="65"/>
      <c r="D960" s="65"/>
      <c r="E960" s="65"/>
      <c r="F960" s="65"/>
      <c r="G960" s="65"/>
      <c r="H960" s="171"/>
      <c r="I960" s="65"/>
    </row>
    <row r="961" spans="1:9" ht="15.75" customHeight="1">
      <c r="A961" s="170"/>
      <c r="B961" s="65"/>
      <c r="C961" s="65"/>
      <c r="D961" s="65"/>
      <c r="E961" s="65"/>
      <c r="F961" s="65"/>
      <c r="G961" s="65"/>
      <c r="H961" s="171"/>
      <c r="I961" s="65"/>
    </row>
    <row r="962" spans="1:9" ht="15.75" customHeight="1">
      <c r="A962" s="170"/>
      <c r="B962" s="65"/>
      <c r="C962" s="65"/>
      <c r="D962" s="65"/>
      <c r="E962" s="65"/>
      <c r="F962" s="65"/>
      <c r="G962" s="65"/>
      <c r="H962" s="171"/>
      <c r="I962" s="65"/>
    </row>
    <row r="963" spans="1:9" ht="15.75" customHeight="1">
      <c r="A963" s="170"/>
      <c r="B963" s="65"/>
      <c r="C963" s="65"/>
      <c r="D963" s="65"/>
      <c r="E963" s="65"/>
      <c r="F963" s="65"/>
      <c r="G963" s="65"/>
      <c r="H963" s="171"/>
      <c r="I963" s="65"/>
    </row>
    <row r="964" spans="1:9" ht="15.75" customHeight="1">
      <c r="A964" s="170"/>
      <c r="B964" s="65"/>
      <c r="C964" s="65"/>
      <c r="D964" s="65"/>
      <c r="E964" s="65"/>
      <c r="F964" s="65"/>
      <c r="G964" s="65"/>
      <c r="H964" s="171"/>
      <c r="I964" s="65"/>
    </row>
  </sheetData>
  <conditionalFormatting sqref="F762">
    <cfRule type="notContainsBlanks" dxfId="0" priority="1">
      <formula>LEN(TRIM(F762))&gt;0</formula>
    </cfRule>
  </conditionalFormatting>
  <hyperlinks>
    <hyperlink ref="H4" r:id="rId1"/>
    <hyperlink ref="H5" r:id="rId2"/>
    <hyperlink ref="H6" r:id="rId3"/>
    <hyperlink ref="H7" r:id="rId4"/>
    <hyperlink ref="H8" r:id="rId5"/>
    <hyperlink ref="H10" r:id="rId6"/>
    <hyperlink ref="H11" r:id="rId7"/>
    <hyperlink ref="H12" r:id="rId8"/>
    <hyperlink ref="H13" r:id="rId9"/>
    <hyperlink ref="H14" r:id="rId10"/>
    <hyperlink ref="H15" r:id="rId11"/>
    <hyperlink ref="H16" r:id="rId12"/>
    <hyperlink ref="H17" r:id="rId13"/>
    <hyperlink ref="H18" r:id="rId14"/>
    <hyperlink ref="H19" r:id="rId15"/>
    <hyperlink ref="H21" r:id="rId16"/>
    <hyperlink ref="H22" r:id="rId17"/>
    <hyperlink ref="H24" r:id="rId18"/>
    <hyperlink ref="H25" r:id="rId19"/>
    <hyperlink ref="H26" r:id="rId20"/>
    <hyperlink ref="H27" r:id="rId21"/>
    <hyperlink ref="H28" r:id="rId22"/>
    <hyperlink ref="H29" r:id="rId23"/>
    <hyperlink ref="H30" r:id="rId24"/>
    <hyperlink ref="H31" r:id="rId25"/>
    <hyperlink ref="H32" r:id="rId26"/>
    <hyperlink ref="H34" r:id="rId27"/>
    <hyperlink ref="H35" r:id="rId28"/>
    <hyperlink ref="H36" r:id="rId29"/>
    <hyperlink ref="H39" r:id="rId30"/>
    <hyperlink ref="H40" r:id="rId31"/>
    <hyperlink ref="H42" r:id="rId32"/>
    <hyperlink ref="H44" r:id="rId33"/>
    <hyperlink ref="H45" r:id="rId34"/>
    <hyperlink ref="H48" r:id="rId35"/>
    <hyperlink ref="H49" r:id="rId36"/>
    <hyperlink ref="H50" r:id="rId37"/>
    <hyperlink ref="H51" r:id="rId38"/>
    <hyperlink ref="H52" r:id="rId39"/>
    <hyperlink ref="H53" r:id="rId40"/>
    <hyperlink ref="H54" r:id="rId41"/>
    <hyperlink ref="H56" r:id="rId42"/>
    <hyperlink ref="H57" r:id="rId43"/>
    <hyperlink ref="H58" r:id="rId44"/>
    <hyperlink ref="H59" r:id="rId45"/>
    <hyperlink ref="H60" r:id="rId46"/>
    <hyperlink ref="H62" r:id="rId47"/>
    <hyperlink ref="H63" r:id="rId48"/>
    <hyperlink ref="H64" r:id="rId49"/>
    <hyperlink ref="H65" r:id="rId50"/>
    <hyperlink ref="H66" r:id="rId51"/>
    <hyperlink ref="H67" r:id="rId52"/>
    <hyperlink ref="H68" r:id="rId53"/>
    <hyperlink ref="H69" r:id="rId54"/>
    <hyperlink ref="H70" r:id="rId55"/>
    <hyperlink ref="H72" r:id="rId56"/>
    <hyperlink ref="H73" r:id="rId57"/>
    <hyperlink ref="H75" r:id="rId58"/>
    <hyperlink ref="H76" r:id="rId59"/>
    <hyperlink ref="H77" r:id="rId60"/>
    <hyperlink ref="H78" r:id="rId61"/>
    <hyperlink ref="H80" r:id="rId62"/>
    <hyperlink ref="H81" r:id="rId63"/>
    <hyperlink ref="H82" r:id="rId64"/>
    <hyperlink ref="H84" r:id="rId65"/>
    <hyperlink ref="H85" r:id="rId66"/>
    <hyperlink ref="H86" r:id="rId67"/>
    <hyperlink ref="H87" r:id="rId68"/>
    <hyperlink ref="H88" r:id="rId69"/>
    <hyperlink ref="H89" r:id="rId70"/>
    <hyperlink ref="H90" r:id="rId71"/>
    <hyperlink ref="H91" r:id="rId72"/>
    <hyperlink ref="H92" r:id="rId73"/>
    <hyperlink ref="H93" r:id="rId74"/>
    <hyperlink ref="H94" r:id="rId75"/>
    <hyperlink ref="H95" r:id="rId76"/>
    <hyperlink ref="H96" r:id="rId77"/>
    <hyperlink ref="H97" r:id="rId78"/>
    <hyperlink ref="H98" r:id="rId79"/>
    <hyperlink ref="H99" r:id="rId80"/>
    <hyperlink ref="H100" r:id="rId81"/>
    <hyperlink ref="H101" r:id="rId82"/>
    <hyperlink ref="H102" r:id="rId83"/>
    <hyperlink ref="H103" r:id="rId84"/>
    <hyperlink ref="H104" r:id="rId85"/>
    <hyperlink ref="H105" r:id="rId86"/>
    <hyperlink ref="H106" r:id="rId87"/>
    <hyperlink ref="H107" r:id="rId88"/>
    <hyperlink ref="H108" r:id="rId89"/>
    <hyperlink ref="H109" r:id="rId90"/>
    <hyperlink ref="H110" r:id="rId91"/>
    <hyperlink ref="H113" r:id="rId92"/>
    <hyperlink ref="H115" r:id="rId93"/>
    <hyperlink ref="H116" r:id="rId94"/>
    <hyperlink ref="H118" r:id="rId95"/>
    <hyperlink ref="H119" r:id="rId96"/>
    <hyperlink ref="H120" r:id="rId97"/>
    <hyperlink ref="H121" r:id="rId98"/>
    <hyperlink ref="H122" r:id="rId99"/>
    <hyperlink ref="H124" r:id="rId100"/>
    <hyperlink ref="H125" r:id="rId101"/>
    <hyperlink ref="H126" r:id="rId102"/>
    <hyperlink ref="H127" r:id="rId103"/>
    <hyperlink ref="H128" r:id="rId104"/>
    <hyperlink ref="H129" r:id="rId105"/>
    <hyperlink ref="H130" r:id="rId106"/>
    <hyperlink ref="H131" r:id="rId107"/>
    <hyperlink ref="H132" r:id="rId108"/>
    <hyperlink ref="H133" r:id="rId109"/>
    <hyperlink ref="H134" r:id="rId110"/>
    <hyperlink ref="H135" r:id="rId111"/>
    <hyperlink ref="H136" r:id="rId112"/>
    <hyperlink ref="H137" r:id="rId113"/>
    <hyperlink ref="H139" r:id="rId114"/>
    <hyperlink ref="H140" r:id="rId115"/>
    <hyperlink ref="H141" r:id="rId116"/>
    <hyperlink ref="H142" r:id="rId117"/>
    <hyperlink ref="H143" r:id="rId118"/>
    <hyperlink ref="H144" r:id="rId119"/>
    <hyperlink ref="H145" r:id="rId120"/>
    <hyperlink ref="H147" r:id="rId121"/>
    <hyperlink ref="H148" r:id="rId122"/>
    <hyperlink ref="H149" r:id="rId123"/>
    <hyperlink ref="H150" r:id="rId124"/>
    <hyperlink ref="H151" r:id="rId125"/>
    <hyperlink ref="H152" r:id="rId126"/>
    <hyperlink ref="H153" r:id="rId127"/>
    <hyperlink ref="H154" r:id="rId128"/>
    <hyperlink ref="H156" r:id="rId129"/>
    <hyperlink ref="H157" r:id="rId130"/>
    <hyperlink ref="H158" r:id="rId131"/>
    <hyperlink ref="H159" r:id="rId132"/>
    <hyperlink ref="H160" r:id="rId133"/>
    <hyperlink ref="H161" r:id="rId134"/>
    <hyperlink ref="H162" r:id="rId135"/>
    <hyperlink ref="H163" r:id="rId136"/>
    <hyperlink ref="H164" r:id="rId137"/>
    <hyperlink ref="H165" r:id="rId138"/>
    <hyperlink ref="H166" r:id="rId139"/>
    <hyperlink ref="H167" r:id="rId140"/>
    <hyperlink ref="H168" r:id="rId141"/>
    <hyperlink ref="H169" r:id="rId142"/>
    <hyperlink ref="H170" r:id="rId143"/>
    <hyperlink ref="H171" r:id="rId144"/>
    <hyperlink ref="H173" r:id="rId145"/>
    <hyperlink ref="H174" r:id="rId146"/>
    <hyperlink ref="H175" r:id="rId147"/>
    <hyperlink ref="H176" r:id="rId148"/>
    <hyperlink ref="H177" r:id="rId149"/>
    <hyperlink ref="H178" r:id="rId150"/>
    <hyperlink ref="H180" r:id="rId151"/>
    <hyperlink ref="H181" r:id="rId152"/>
    <hyperlink ref="H182" r:id="rId153"/>
    <hyperlink ref="H183" r:id="rId154"/>
    <hyperlink ref="H184" r:id="rId155"/>
    <hyperlink ref="H185" r:id="rId156"/>
    <hyperlink ref="H187" r:id="rId157"/>
    <hyperlink ref="H188" r:id="rId158"/>
    <hyperlink ref="H189" r:id="rId159"/>
    <hyperlink ref="H190" r:id="rId160"/>
    <hyperlink ref="H191" r:id="rId161"/>
    <hyperlink ref="H192" r:id="rId162"/>
    <hyperlink ref="H193" r:id="rId163"/>
    <hyperlink ref="H194" r:id="rId164"/>
    <hyperlink ref="H195" r:id="rId165"/>
    <hyperlink ref="H196" r:id="rId166"/>
    <hyperlink ref="H197" r:id="rId167"/>
    <hyperlink ref="H199" r:id="rId168"/>
    <hyperlink ref="H200" r:id="rId169"/>
    <hyperlink ref="H202" r:id="rId170"/>
    <hyperlink ref="H203" r:id="rId171"/>
    <hyperlink ref="H204" r:id="rId172"/>
    <hyperlink ref="H205" r:id="rId173"/>
    <hyperlink ref="H206" r:id="rId174"/>
    <hyperlink ref="H208" r:id="rId175"/>
    <hyperlink ref="H209" r:id="rId176"/>
    <hyperlink ref="H211" r:id="rId177"/>
    <hyperlink ref="H212" r:id="rId178"/>
    <hyperlink ref="H213" r:id="rId179"/>
    <hyperlink ref="H215" r:id="rId180"/>
    <hyperlink ref="H216" r:id="rId181"/>
    <hyperlink ref="H217" r:id="rId182"/>
    <hyperlink ref="H218" r:id="rId183"/>
    <hyperlink ref="H219" r:id="rId184"/>
    <hyperlink ref="H220" r:id="rId185"/>
    <hyperlink ref="H221" r:id="rId186"/>
    <hyperlink ref="H222" r:id="rId187"/>
    <hyperlink ref="H223" r:id="rId188"/>
    <hyperlink ref="H224" r:id="rId189"/>
    <hyperlink ref="H225" r:id="rId190"/>
    <hyperlink ref="H226" r:id="rId191"/>
    <hyperlink ref="H229" r:id="rId192"/>
    <hyperlink ref="H230" r:id="rId193"/>
    <hyperlink ref="H231" r:id="rId194"/>
    <hyperlink ref="H232" r:id="rId195"/>
    <hyperlink ref="H233" r:id="rId196"/>
    <hyperlink ref="H235" r:id="rId197"/>
    <hyperlink ref="H238" r:id="rId198"/>
    <hyperlink ref="H240" r:id="rId199"/>
    <hyperlink ref="H241" r:id="rId200"/>
    <hyperlink ref="H242" r:id="rId201"/>
    <hyperlink ref="H243" r:id="rId202"/>
    <hyperlink ref="H244" r:id="rId203"/>
    <hyperlink ref="H247" r:id="rId204"/>
    <hyperlink ref="H248" r:id="rId205"/>
    <hyperlink ref="H251" r:id="rId206"/>
    <hyperlink ref="H253" r:id="rId207"/>
    <hyperlink ref="H254" r:id="rId208"/>
    <hyperlink ref="H255" r:id="rId209"/>
    <hyperlink ref="H256" r:id="rId210"/>
    <hyperlink ref="H259" r:id="rId211"/>
    <hyperlink ref="H261" r:id="rId212"/>
    <hyperlink ref="H263" r:id="rId213"/>
    <hyperlink ref="H266" r:id="rId214"/>
    <hyperlink ref="H270" r:id="rId215"/>
    <hyperlink ref="H271" r:id="rId216"/>
    <hyperlink ref="H272" r:id="rId217"/>
    <hyperlink ref="H274" r:id="rId218"/>
    <hyperlink ref="H275" r:id="rId219"/>
    <hyperlink ref="H276" r:id="rId220"/>
    <hyperlink ref="H278" r:id="rId221"/>
    <hyperlink ref="H281" r:id="rId222"/>
    <hyperlink ref="H282" r:id="rId223"/>
    <hyperlink ref="H284" r:id="rId224"/>
    <hyperlink ref="H286" r:id="rId225"/>
    <hyperlink ref="H287" r:id="rId226"/>
    <hyperlink ref="H288" r:id="rId227"/>
    <hyperlink ref="H292" r:id="rId228"/>
    <hyperlink ref="H293" r:id="rId229"/>
    <hyperlink ref="H296" r:id="rId230"/>
    <hyperlink ref="H297" r:id="rId231"/>
    <hyperlink ref="H298" r:id="rId232"/>
    <hyperlink ref="H299" r:id="rId233"/>
    <hyperlink ref="H301" r:id="rId234"/>
    <hyperlink ref="H302" r:id="rId235"/>
    <hyperlink ref="H306" r:id="rId236"/>
    <hyperlink ref="H307" r:id="rId237"/>
    <hyperlink ref="H308" r:id="rId238"/>
    <hyperlink ref="H309" r:id="rId239"/>
    <hyperlink ref="H310" r:id="rId240"/>
    <hyperlink ref="H311" r:id="rId241"/>
    <hyperlink ref="H312" r:id="rId242"/>
    <hyperlink ref="H313" r:id="rId243"/>
    <hyperlink ref="H314" r:id="rId244"/>
    <hyperlink ref="H315" r:id="rId245"/>
    <hyperlink ref="H316" r:id="rId246"/>
    <hyperlink ref="H317" r:id="rId247"/>
    <hyperlink ref="H318" r:id="rId248"/>
    <hyperlink ref="H319" r:id="rId249"/>
    <hyperlink ref="H320" r:id="rId250"/>
    <hyperlink ref="H321" r:id="rId251"/>
    <hyperlink ref="H324" r:id="rId252"/>
    <hyperlink ref="H325" r:id="rId253"/>
    <hyperlink ref="H327" r:id="rId254"/>
    <hyperlink ref="H328" r:id="rId255"/>
    <hyperlink ref="H329" r:id="rId256"/>
    <hyperlink ref="H331" r:id="rId257"/>
    <hyperlink ref="H332" r:id="rId258"/>
    <hyperlink ref="H333" r:id="rId259"/>
    <hyperlink ref="H334" r:id="rId260"/>
    <hyperlink ref="H336" r:id="rId261"/>
    <hyperlink ref="H337" r:id="rId262"/>
    <hyperlink ref="H338" r:id="rId263"/>
    <hyperlink ref="H339" r:id="rId264"/>
    <hyperlink ref="H341" r:id="rId265"/>
    <hyperlink ref="H343" r:id="rId266"/>
    <hyperlink ref="H345" r:id="rId267"/>
    <hyperlink ref="H346" r:id="rId268"/>
    <hyperlink ref="H347" r:id="rId269"/>
    <hyperlink ref="H348" r:id="rId270"/>
    <hyperlink ref="H349" r:id="rId271"/>
    <hyperlink ref="H351" r:id="rId272"/>
    <hyperlink ref="H353" r:id="rId273"/>
    <hyperlink ref="H355" r:id="rId274"/>
    <hyperlink ref="H358" r:id="rId275"/>
    <hyperlink ref="H359" r:id="rId276"/>
    <hyperlink ref="H360" r:id="rId277"/>
    <hyperlink ref="H361" r:id="rId278"/>
    <hyperlink ref="H362" r:id="rId279"/>
    <hyperlink ref="H363" r:id="rId280"/>
    <hyperlink ref="H364" r:id="rId281"/>
    <hyperlink ref="H366" r:id="rId282"/>
    <hyperlink ref="H367" r:id="rId283"/>
    <hyperlink ref="H369" r:id="rId284"/>
    <hyperlink ref="H370" r:id="rId285"/>
    <hyperlink ref="H371" r:id="rId286"/>
    <hyperlink ref="H372" r:id="rId287"/>
    <hyperlink ref="H373" r:id="rId288"/>
    <hyperlink ref="H374" r:id="rId289"/>
    <hyperlink ref="H375" r:id="rId290"/>
    <hyperlink ref="H378" r:id="rId291"/>
    <hyperlink ref="H379" r:id="rId292"/>
    <hyperlink ref="H381" r:id="rId293"/>
    <hyperlink ref="H382" r:id="rId294"/>
    <hyperlink ref="H383" r:id="rId295"/>
    <hyperlink ref="H384" r:id="rId296"/>
    <hyperlink ref="H386" r:id="rId297"/>
    <hyperlink ref="H387" r:id="rId298"/>
    <hyperlink ref="G388" r:id="rId299"/>
    <hyperlink ref="H389" r:id="rId300"/>
    <hyperlink ref="H390" r:id="rId301"/>
    <hyperlink ref="H391" r:id="rId302"/>
    <hyperlink ref="H392" r:id="rId303"/>
    <hyperlink ref="H394" r:id="rId304"/>
    <hyperlink ref="H395" r:id="rId305"/>
    <hyperlink ref="H396" r:id="rId306"/>
    <hyperlink ref="H397" r:id="rId307"/>
    <hyperlink ref="H398" r:id="rId308"/>
    <hyperlink ref="H400" r:id="rId309"/>
    <hyperlink ref="H402" r:id="rId310"/>
    <hyperlink ref="H403" r:id="rId311"/>
    <hyperlink ref="H405" r:id="rId312"/>
    <hyperlink ref="H407" r:id="rId313"/>
    <hyperlink ref="H408" r:id="rId314"/>
    <hyperlink ref="H409" r:id="rId315"/>
    <hyperlink ref="H410" r:id="rId316"/>
    <hyperlink ref="H413" r:id="rId317"/>
    <hyperlink ref="H415" r:id="rId318"/>
    <hyperlink ref="H416" r:id="rId319"/>
    <hyperlink ref="H417" r:id="rId320"/>
    <hyperlink ref="H418" r:id="rId321"/>
    <hyperlink ref="H419" r:id="rId322"/>
    <hyperlink ref="H420" r:id="rId323"/>
    <hyperlink ref="H421" r:id="rId324"/>
    <hyperlink ref="H422" r:id="rId325"/>
    <hyperlink ref="H424" r:id="rId326"/>
    <hyperlink ref="H425" r:id="rId327"/>
    <hyperlink ref="H426" r:id="rId328"/>
    <hyperlink ref="H427" r:id="rId329"/>
    <hyperlink ref="H428" r:id="rId330"/>
    <hyperlink ref="H429" r:id="rId331"/>
    <hyperlink ref="H430" r:id="rId332"/>
    <hyperlink ref="H431" r:id="rId333"/>
    <hyperlink ref="H432" r:id="rId334"/>
    <hyperlink ref="H433" r:id="rId335"/>
    <hyperlink ref="H434" r:id="rId336"/>
    <hyperlink ref="H435" r:id="rId337"/>
    <hyperlink ref="H437" r:id="rId338"/>
    <hyperlink ref="H438" r:id="rId339"/>
    <hyperlink ref="H441" r:id="rId340"/>
    <hyperlink ref="H442" r:id="rId341"/>
    <hyperlink ref="H443" r:id="rId342"/>
    <hyperlink ref="H444" r:id="rId343"/>
    <hyperlink ref="H445" r:id="rId344"/>
    <hyperlink ref="H446" r:id="rId345"/>
    <hyperlink ref="H447" r:id="rId346"/>
    <hyperlink ref="H448" r:id="rId347"/>
    <hyperlink ref="H449" r:id="rId348"/>
    <hyperlink ref="H450" r:id="rId349"/>
    <hyperlink ref="H451" r:id="rId350"/>
    <hyperlink ref="H452" r:id="rId351"/>
    <hyperlink ref="H453" r:id="rId352"/>
    <hyperlink ref="H455" r:id="rId353"/>
    <hyperlink ref="H456" r:id="rId354"/>
    <hyperlink ref="H457" r:id="rId355"/>
    <hyperlink ref="H458" r:id="rId356"/>
    <hyperlink ref="H459" r:id="rId357"/>
    <hyperlink ref="H460" r:id="rId358"/>
    <hyperlink ref="H461" r:id="rId359"/>
    <hyperlink ref="H462" r:id="rId360"/>
    <hyperlink ref="H464" r:id="rId361"/>
    <hyperlink ref="H465" r:id="rId362"/>
    <hyperlink ref="H466" r:id="rId363"/>
    <hyperlink ref="H467" r:id="rId364"/>
    <hyperlink ref="H468" r:id="rId365"/>
    <hyperlink ref="H469" r:id="rId366"/>
    <hyperlink ref="H470" r:id="rId367"/>
    <hyperlink ref="H471" r:id="rId368"/>
    <hyperlink ref="H472" r:id="rId369"/>
    <hyperlink ref="H473" r:id="rId370"/>
    <hyperlink ref="H474" r:id="rId371"/>
    <hyperlink ref="H475" r:id="rId372"/>
    <hyperlink ref="H476" r:id="rId373"/>
    <hyperlink ref="H477" r:id="rId374"/>
    <hyperlink ref="H478" r:id="rId375"/>
    <hyperlink ref="H481" r:id="rId376"/>
    <hyperlink ref="H482" r:id="rId377"/>
    <hyperlink ref="H484" r:id="rId378"/>
    <hyperlink ref="H485" r:id="rId379"/>
    <hyperlink ref="H486" r:id="rId380"/>
    <hyperlink ref="H487" r:id="rId381"/>
    <hyperlink ref="H488" r:id="rId382"/>
    <hyperlink ref="H489" r:id="rId383"/>
    <hyperlink ref="H490" r:id="rId384"/>
    <hyperlink ref="H491" r:id="rId385"/>
    <hyperlink ref="H493" r:id="rId386"/>
    <hyperlink ref="H494" r:id="rId387"/>
    <hyperlink ref="H495" r:id="rId388"/>
    <hyperlink ref="H496" r:id="rId389"/>
    <hyperlink ref="H497" r:id="rId390"/>
    <hyperlink ref="H498" r:id="rId391"/>
    <hyperlink ref="H499" r:id="rId392"/>
    <hyperlink ref="H500" r:id="rId393"/>
    <hyperlink ref="H501" r:id="rId394"/>
    <hyperlink ref="H502" r:id="rId395"/>
    <hyperlink ref="H503" r:id="rId396"/>
    <hyperlink ref="H504" r:id="rId397"/>
    <hyperlink ref="H506" r:id="rId398"/>
    <hyperlink ref="H508" r:id="rId399"/>
    <hyperlink ref="H509" r:id="rId400"/>
    <hyperlink ref="H510" r:id="rId401"/>
    <hyperlink ref="H512" r:id="rId402"/>
    <hyperlink ref="H514" r:id="rId403"/>
    <hyperlink ref="H515" r:id="rId404"/>
    <hyperlink ref="H517" r:id="rId405"/>
    <hyperlink ref="H518" r:id="rId406"/>
    <hyperlink ref="H519" r:id="rId407"/>
    <hyperlink ref="H520" r:id="rId408"/>
    <hyperlink ref="H523" r:id="rId409"/>
    <hyperlink ref="H525" r:id="rId410"/>
    <hyperlink ref="H527" r:id="rId411"/>
    <hyperlink ref="H528" r:id="rId412"/>
    <hyperlink ref="H530" r:id="rId413"/>
    <hyperlink ref="H533" r:id="rId414"/>
    <hyperlink ref="H535" r:id="rId415"/>
    <hyperlink ref="H536" r:id="rId416"/>
    <hyperlink ref="H537" r:id="rId417"/>
    <hyperlink ref="H538" r:id="rId418"/>
    <hyperlink ref="H539" r:id="rId419"/>
    <hyperlink ref="H540" r:id="rId420"/>
    <hyperlink ref="H541" r:id="rId421"/>
    <hyperlink ref="H542" r:id="rId422"/>
    <hyperlink ref="H543" r:id="rId423"/>
    <hyperlink ref="H544" r:id="rId424"/>
    <hyperlink ref="H545" r:id="rId425"/>
    <hyperlink ref="H546" r:id="rId426"/>
    <hyperlink ref="H547" r:id="rId427"/>
    <hyperlink ref="H548" r:id="rId428"/>
    <hyperlink ref="H549" r:id="rId429"/>
    <hyperlink ref="H551" r:id="rId430"/>
    <hyperlink ref="H552" r:id="rId431"/>
    <hyperlink ref="H553" r:id="rId432"/>
    <hyperlink ref="H554" r:id="rId433"/>
    <hyperlink ref="H555" r:id="rId434"/>
    <hyperlink ref="H556" r:id="rId435"/>
    <hyperlink ref="H558" r:id="rId436"/>
    <hyperlink ref="H559" r:id="rId437"/>
    <hyperlink ref="H560" r:id="rId438"/>
    <hyperlink ref="H561" r:id="rId439"/>
    <hyperlink ref="H562" r:id="rId440"/>
    <hyperlink ref="H563" r:id="rId441"/>
    <hyperlink ref="H564" r:id="rId442"/>
    <hyperlink ref="H565" r:id="rId443"/>
    <hyperlink ref="H567" r:id="rId444"/>
    <hyperlink ref="H568" r:id="rId445"/>
    <hyperlink ref="H569" r:id="rId446"/>
    <hyperlink ref="H570" r:id="rId447"/>
    <hyperlink ref="H574" r:id="rId448"/>
    <hyperlink ref="H576" r:id="rId449"/>
    <hyperlink ref="H577" r:id="rId450"/>
    <hyperlink ref="H578" r:id="rId451"/>
    <hyperlink ref="H579" r:id="rId452"/>
    <hyperlink ref="H580" r:id="rId453"/>
    <hyperlink ref="H581" r:id="rId454"/>
    <hyperlink ref="H582" r:id="rId455"/>
    <hyperlink ref="H583" r:id="rId456"/>
    <hyperlink ref="H584" r:id="rId457"/>
    <hyperlink ref="H585" r:id="rId458"/>
    <hyperlink ref="H587" r:id="rId459"/>
    <hyperlink ref="H588" r:id="rId460"/>
    <hyperlink ref="H589" r:id="rId461"/>
    <hyperlink ref="H591" r:id="rId462"/>
    <hyperlink ref="H592" r:id="rId463"/>
    <hyperlink ref="H593" r:id="rId464"/>
    <hyperlink ref="H595" r:id="rId465"/>
    <hyperlink ref="H596" r:id="rId466"/>
    <hyperlink ref="H597" r:id="rId467"/>
    <hyperlink ref="H598" r:id="rId468"/>
    <hyperlink ref="H599" r:id="rId469"/>
    <hyperlink ref="H600" r:id="rId470"/>
    <hyperlink ref="H601" r:id="rId471"/>
    <hyperlink ref="H602" r:id="rId472"/>
    <hyperlink ref="H603" r:id="rId473"/>
    <hyperlink ref="G605" r:id="rId474"/>
    <hyperlink ref="H605" r:id="rId475"/>
    <hyperlink ref="H606" r:id="rId476"/>
    <hyperlink ref="H607" r:id="rId477"/>
    <hyperlink ref="H608" r:id="rId478"/>
    <hyperlink ref="H609" r:id="rId479"/>
    <hyperlink ref="H610" r:id="rId480"/>
    <hyperlink ref="H611" r:id="rId481"/>
    <hyperlink ref="H613" r:id="rId482"/>
    <hyperlink ref="H616" r:id="rId483"/>
    <hyperlink ref="H617" r:id="rId484"/>
    <hyperlink ref="H618" r:id="rId485"/>
    <hyperlink ref="H619" r:id="rId486"/>
    <hyperlink ref="H621" r:id="rId487"/>
    <hyperlink ref="H622" r:id="rId488"/>
    <hyperlink ref="H623" r:id="rId489"/>
    <hyperlink ref="H624" r:id="rId490"/>
    <hyperlink ref="H625" r:id="rId491"/>
    <hyperlink ref="H627" r:id="rId492"/>
    <hyperlink ref="H628" r:id="rId493"/>
    <hyperlink ref="H632" r:id="rId494"/>
    <hyperlink ref="H636" r:id="rId495"/>
    <hyperlink ref="H642" r:id="rId496"/>
    <hyperlink ref="H643" r:id="rId497"/>
    <hyperlink ref="H644" r:id="rId498"/>
    <hyperlink ref="H645" r:id="rId499"/>
    <hyperlink ref="H651" r:id="rId500"/>
    <hyperlink ref="H655" r:id="rId501"/>
    <hyperlink ref="H656" r:id="rId502"/>
    <hyperlink ref="H658" r:id="rId503"/>
    <hyperlink ref="H659" r:id="rId504"/>
    <hyperlink ref="H661" r:id="rId505"/>
    <hyperlink ref="H666" r:id="rId506"/>
    <hyperlink ref="H670" r:id="rId507"/>
    <hyperlink ref="H677" r:id="rId508"/>
    <hyperlink ref="H678" r:id="rId509"/>
    <hyperlink ref="H686" r:id="rId510"/>
    <hyperlink ref="H692" r:id="rId511"/>
    <hyperlink ref="H694" r:id="rId512"/>
    <hyperlink ref="H695" r:id="rId513"/>
    <hyperlink ref="H703" r:id="rId514"/>
    <hyperlink ref="H704" r:id="rId515"/>
    <hyperlink ref="H705" r:id="rId516"/>
    <hyperlink ref="H710" r:id="rId517"/>
    <hyperlink ref="H711" r:id="rId518"/>
    <hyperlink ref="H712" r:id="rId519"/>
    <hyperlink ref="H713" r:id="rId520"/>
    <hyperlink ref="H721" r:id="rId521"/>
    <hyperlink ref="H723" r:id="rId522"/>
    <hyperlink ref="H724" r:id="rId523"/>
    <hyperlink ref="H725" r:id="rId524"/>
    <hyperlink ref="H727" r:id="rId525"/>
    <hyperlink ref="H729" r:id="rId526"/>
    <hyperlink ref="H734" r:id="rId527"/>
    <hyperlink ref="H736" r:id="rId528"/>
    <hyperlink ref="H739" r:id="rId529"/>
    <hyperlink ref="H741" r:id="rId530"/>
    <hyperlink ref="H745" r:id="rId531"/>
    <hyperlink ref="H746" r:id="rId532"/>
    <hyperlink ref="H752" r:id="rId533"/>
    <hyperlink ref="H754" r:id="rId534"/>
    <hyperlink ref="H759" r:id="rId535"/>
    <hyperlink ref="H761" r:id="rId536"/>
  </hyperlinks>
  <pageMargins left="0.75" right="0.75" top="1" bottom="1" header="0" footer="0"/>
  <pageSetup orientation="portrait"/>
  <headerFooter>
    <oddFooter>&amp;C000000&amp;P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UZ_24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Domagoj Bajtal</cp:lastModifiedBy>
  <dcterms:created xsi:type="dcterms:W3CDTF">2024-09-17T08:45:36Z</dcterms:created>
  <dcterms:modified xsi:type="dcterms:W3CDTF">2024-09-17T09:18:30Z</dcterms:modified>
</cp:coreProperties>
</file>